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485" tabRatio="933" activeTab="0"/>
  </bookViews>
  <sheets>
    <sheet name="Contents" sheetId="1" r:id="rId1"/>
    <sheet name="CottonTable1" sheetId="2" r:id="rId2"/>
    <sheet name="CottonTable2" sheetId="3" r:id="rId3"/>
    <sheet name="CottonTable3" sheetId="4" r:id="rId4"/>
    <sheet name="CottonTable4" sheetId="5" r:id="rId5"/>
    <sheet name="CottonTable5" sheetId="6" r:id="rId6"/>
    <sheet name="CottonTable6" sheetId="7" r:id="rId7"/>
    <sheet name="CottonTable7" sheetId="8" r:id="rId8"/>
    <sheet name="CottonTable8" sheetId="9" r:id="rId9"/>
    <sheet name="CottonTable9" sheetId="10" r:id="rId10"/>
    <sheet name="CottonTable10" sheetId="11" r:id="rId11"/>
  </sheets>
  <definedNames/>
  <calcPr fullCalcOnLoad="1"/>
</workbook>
</file>

<file path=xl/sharedStrings.xml><?xml version="1.0" encoding="utf-8"?>
<sst xmlns="http://schemas.openxmlformats.org/spreadsheetml/2006/main" count="442" uniqueCount="244">
  <si>
    <t>Jump to a table in this workbook by selecting its worksheet tab or by clicking its link below.</t>
  </si>
  <si>
    <t>Item</t>
  </si>
  <si>
    <t xml:space="preserve">                 Million acres</t>
  </si>
  <si>
    <t>Upland:</t>
  </si>
  <si>
    <t xml:space="preserve">  Planted</t>
  </si>
  <si>
    <t xml:space="preserve">  Harvested</t>
  </si>
  <si>
    <t xml:space="preserve">              Pounds</t>
  </si>
  <si>
    <t>Yield/harvested acre</t>
  </si>
  <si>
    <t xml:space="preserve">               Million bales</t>
  </si>
  <si>
    <t>Beginning stocks</t>
  </si>
  <si>
    <t>Production</t>
  </si>
  <si>
    <r>
      <t xml:space="preserve">  Total supply</t>
    </r>
    <r>
      <rPr>
        <vertAlign val="superscript"/>
        <sz val="9"/>
        <rFont val="Arial"/>
        <family val="2"/>
      </rPr>
      <t>1</t>
    </r>
  </si>
  <si>
    <t>Mill use</t>
  </si>
  <si>
    <t>Exports</t>
  </si>
  <si>
    <t xml:space="preserve">  Total use</t>
  </si>
  <si>
    <r>
      <t>Ending stocks</t>
    </r>
    <r>
      <rPr>
        <vertAlign val="superscript"/>
        <sz val="9"/>
        <rFont val="Arial"/>
        <family val="2"/>
      </rPr>
      <t>2</t>
    </r>
  </si>
  <si>
    <t xml:space="preserve">             Percent</t>
  </si>
  <si>
    <t>Stocks-to-use ratio</t>
  </si>
  <si>
    <t xml:space="preserve">             1,000 acres</t>
  </si>
  <si>
    <t>Extra-long staple:</t>
  </si>
  <si>
    <t xml:space="preserve">              1,000 bales</t>
  </si>
  <si>
    <r>
      <rPr>
        <vertAlign val="superscript"/>
        <sz val="9"/>
        <rFont val="Arial"/>
        <family val="2"/>
      </rPr>
      <t>1</t>
    </r>
    <r>
      <rPr>
        <sz val="9"/>
        <rFont val="Arial"/>
        <family val="2"/>
      </rPr>
      <t xml:space="preserve">Includes imports.  </t>
    </r>
    <r>
      <rPr>
        <vertAlign val="superscript"/>
        <sz val="9"/>
        <rFont val="Arial"/>
        <family val="2"/>
      </rPr>
      <t>2</t>
    </r>
    <r>
      <rPr>
        <sz val="9"/>
        <rFont val="Arial"/>
        <family val="2"/>
      </rPr>
      <t>Includes unaccounted.</t>
    </r>
  </si>
  <si>
    <t>Source: USDA, World Agricultural Outlook Board.</t>
  </si>
  <si>
    <t xml:space="preserve">              Million bales</t>
  </si>
  <si>
    <t>Supply:</t>
  </si>
  <si>
    <t>Beginning stocks--</t>
  </si>
  <si>
    <t xml:space="preserve">  World</t>
  </si>
  <si>
    <t xml:space="preserve">  Foreign</t>
  </si>
  <si>
    <t>Production--</t>
  </si>
  <si>
    <t>Imports--</t>
  </si>
  <si>
    <t>Use:</t>
  </si>
  <si>
    <t>Mill use--</t>
  </si>
  <si>
    <t>Exports--</t>
  </si>
  <si>
    <t>Ending stocks--</t>
  </si>
  <si>
    <t xml:space="preserve">           Percent</t>
  </si>
  <si>
    <t>Stocks-to-use ratio:</t>
  </si>
  <si>
    <t>Note: 1 bale = 480 pounds.</t>
  </si>
  <si>
    <t>Table 2—World cotton supply and use estimates</t>
  </si>
  <si>
    <t xml:space="preserve"> </t>
  </si>
  <si>
    <t>Table 3—U.S. fiber supply</t>
  </si>
  <si>
    <t>Table 4—U.S. fiber demand</t>
  </si>
  <si>
    <t>Table 5—U.S. and world fiber prices</t>
  </si>
  <si>
    <t>Table 6—U.S. textile imports, by fiber</t>
  </si>
  <si>
    <t>Table 7—U.S. textile exports, by fiber</t>
  </si>
  <si>
    <t>Table 8—U.S. cotton textile imports, by origin</t>
  </si>
  <si>
    <t xml:space="preserve">Table 9—U.S. cotton textile exports, by destination </t>
  </si>
  <si>
    <t>Table 1—U.S. cotton supply and use estimates</t>
  </si>
  <si>
    <t>1,000 bales</t>
  </si>
  <si>
    <t>Cotton:</t>
  </si>
  <si>
    <t xml:space="preserve">  Stocks, beginning</t>
  </si>
  <si>
    <t xml:space="preserve">  Ginnings</t>
  </si>
  <si>
    <t xml:space="preserve">  Imports since August 1</t>
  </si>
  <si>
    <t>NA</t>
  </si>
  <si>
    <t>1,000 pounds</t>
  </si>
  <si>
    <t>Wool and mohair:</t>
  </si>
  <si>
    <t xml:space="preserve">    Raw wool imports, clean</t>
  </si>
  <si>
    <t xml:space="preserve">       48s-and-finer</t>
  </si>
  <si>
    <t xml:space="preserve">       Not-finer-than-46s</t>
  </si>
  <si>
    <t xml:space="preserve">    Total since January 1</t>
  </si>
  <si>
    <t>Wool top imports</t>
  </si>
  <si>
    <t>Mohair imports, clean</t>
  </si>
  <si>
    <r>
      <t xml:space="preserve">  All consumed by mills</t>
    </r>
    <r>
      <rPr>
        <vertAlign val="superscript"/>
        <sz val="9"/>
        <rFont val="Arial"/>
        <family val="2"/>
      </rPr>
      <t>1</t>
    </r>
  </si>
  <si>
    <t xml:space="preserve">      Total since August 1</t>
  </si>
  <si>
    <t xml:space="preserve">      Daily rate</t>
  </si>
  <si>
    <r>
      <t xml:space="preserve">  Upland consumed by mills</t>
    </r>
    <r>
      <rPr>
        <vertAlign val="superscript"/>
        <sz val="9"/>
        <rFont val="Arial"/>
        <family val="2"/>
      </rPr>
      <t>1</t>
    </r>
  </si>
  <si>
    <t xml:space="preserve">  Upland exports</t>
  </si>
  <si>
    <t xml:space="preserve">  Sales for next season</t>
  </si>
  <si>
    <t xml:space="preserve"> Extra-long staple exports</t>
  </si>
  <si>
    <t xml:space="preserve">      Total since January 1</t>
  </si>
  <si>
    <t xml:space="preserve">  Raw wool exports, clean</t>
  </si>
  <si>
    <t xml:space="preserve">  Wool top exports</t>
  </si>
  <si>
    <t xml:space="preserve">  Mohair exports, clean</t>
  </si>
  <si>
    <r>
      <rPr>
        <vertAlign val="superscript"/>
        <sz val="9"/>
        <rFont val="Arial"/>
        <family val="2"/>
      </rPr>
      <t>1</t>
    </r>
    <r>
      <rPr>
        <sz val="9"/>
        <rFont val="Arial"/>
        <family val="2"/>
      </rPr>
      <t>Estimated by USDA.</t>
    </r>
  </si>
  <si>
    <t>Cents per pound</t>
  </si>
  <si>
    <t>Domestic cotton prices:</t>
  </si>
  <si>
    <t xml:space="preserve">  Adjusted world price</t>
  </si>
  <si>
    <t xml:space="preserve">  Upland spot 41-34</t>
  </si>
  <si>
    <t xml:space="preserve">  Pima spot 02-46</t>
  </si>
  <si>
    <t xml:space="preserve">  Average price received by</t>
  </si>
  <si>
    <t xml:space="preserve">    upland producers</t>
  </si>
  <si>
    <t>Far Eastern cotton quotes:</t>
  </si>
  <si>
    <t xml:space="preserve">  A Index</t>
  </si>
  <si>
    <t xml:space="preserve">  Memphis/Eastern</t>
  </si>
  <si>
    <t xml:space="preserve">  Memphis/Orleans/Texas</t>
  </si>
  <si>
    <t xml:space="preserve">  California/Arizona</t>
  </si>
  <si>
    <t>NQ</t>
  </si>
  <si>
    <t>Dollars per pound</t>
  </si>
  <si>
    <t>Wool prices (clean):</t>
  </si>
  <si>
    <t xml:space="preserve">  U.S. 58s </t>
  </si>
  <si>
    <r>
      <t xml:space="preserve">  Australian 58s</t>
    </r>
    <r>
      <rPr>
        <vertAlign val="superscript"/>
        <sz val="9"/>
        <rFont val="Arial"/>
        <family val="2"/>
      </rPr>
      <t>1</t>
    </r>
  </si>
  <si>
    <t xml:space="preserve">  U.S. 60s</t>
  </si>
  <si>
    <r>
      <t xml:space="preserve">  Australian 60s</t>
    </r>
    <r>
      <rPr>
        <vertAlign val="superscript"/>
        <sz val="9"/>
        <rFont val="Arial"/>
        <family val="2"/>
      </rPr>
      <t>1</t>
    </r>
  </si>
  <si>
    <t xml:space="preserve">  U.S. 64s</t>
  </si>
  <si>
    <r>
      <t xml:space="preserve">  Australian 64s</t>
    </r>
    <r>
      <rPr>
        <vertAlign val="superscript"/>
        <sz val="9"/>
        <rFont val="Arial"/>
        <family val="2"/>
      </rPr>
      <t>1</t>
    </r>
  </si>
  <si>
    <t>NA = Not available.  NQ = No quote.</t>
  </si>
  <si>
    <r>
      <rPr>
        <vertAlign val="superscript"/>
        <sz val="9"/>
        <rFont val="Arial"/>
        <family val="2"/>
      </rPr>
      <t>1</t>
    </r>
    <r>
      <rPr>
        <sz val="9"/>
        <rFont val="Arial"/>
        <family val="2"/>
      </rPr>
      <t>In bond, Charleston, SC.</t>
    </r>
  </si>
  <si>
    <t>Yarn, thread, and fabric:</t>
  </si>
  <si>
    <t xml:space="preserve">    Cotton</t>
  </si>
  <si>
    <t xml:space="preserve">    Linen</t>
  </si>
  <si>
    <t xml:space="preserve">    Wool</t>
  </si>
  <si>
    <t xml:space="preserve">    Silk</t>
  </si>
  <si>
    <t xml:space="preserve">    Synthetic</t>
  </si>
  <si>
    <t>Apparel:</t>
  </si>
  <si>
    <t>Home furnishings:</t>
  </si>
  <si>
    <t>Floor coverings:</t>
  </si>
  <si>
    <r>
      <t>Total imports:</t>
    </r>
    <r>
      <rPr>
        <vertAlign val="superscript"/>
        <sz val="9"/>
        <rFont val="Arial"/>
        <family val="2"/>
      </rPr>
      <t>1</t>
    </r>
  </si>
  <si>
    <r>
      <rPr>
        <vertAlign val="superscript"/>
        <sz val="9"/>
        <rFont val="Arial"/>
        <family val="2"/>
      </rPr>
      <t>1</t>
    </r>
    <r>
      <rPr>
        <sz val="9"/>
        <rFont val="Arial"/>
        <family val="2"/>
      </rPr>
      <t>Includes headgear.</t>
    </r>
  </si>
  <si>
    <t xml:space="preserve">Sources: USDA, Economic Research Service and U.S. Department of Commerce, </t>
  </si>
  <si>
    <r>
      <t>Total exports:</t>
    </r>
    <r>
      <rPr>
        <vertAlign val="superscript"/>
        <sz val="9"/>
        <rFont val="Arial"/>
        <family val="2"/>
      </rPr>
      <t>1</t>
    </r>
  </si>
  <si>
    <t>Region/country</t>
  </si>
  <si>
    <t xml:space="preserve">   1,000 pounds</t>
  </si>
  <si>
    <t>North America</t>
  </si>
  <si>
    <t xml:space="preserve">    Canada</t>
  </si>
  <si>
    <t xml:space="preserve">    Dominican Republic</t>
  </si>
  <si>
    <t xml:space="preserve">    El Salvador</t>
  </si>
  <si>
    <t xml:space="preserve">    Guatemala</t>
  </si>
  <si>
    <t xml:space="preserve">    Haiti</t>
  </si>
  <si>
    <t xml:space="preserve">    Honduras</t>
  </si>
  <si>
    <t xml:space="preserve">    Mexico</t>
  </si>
  <si>
    <t xml:space="preserve">    Nicaragua</t>
  </si>
  <si>
    <t>South America</t>
  </si>
  <si>
    <t xml:space="preserve">    Colombia</t>
  </si>
  <si>
    <t xml:space="preserve">    Peru</t>
  </si>
  <si>
    <t>Europe</t>
  </si>
  <si>
    <t xml:space="preserve">    Germany</t>
  </si>
  <si>
    <t xml:space="preserve">    Italy</t>
  </si>
  <si>
    <t xml:space="preserve">    Portugal</t>
  </si>
  <si>
    <t xml:space="preserve">    Turkey</t>
  </si>
  <si>
    <t>Asia</t>
  </si>
  <si>
    <t xml:space="preserve">    Bahrain</t>
  </si>
  <si>
    <t xml:space="preserve">    Bangladesh</t>
  </si>
  <si>
    <t xml:space="preserve">    Cambodia</t>
  </si>
  <si>
    <t xml:space="preserve">    China</t>
  </si>
  <si>
    <t xml:space="preserve">    Hong Kong</t>
  </si>
  <si>
    <t xml:space="preserve">    India</t>
  </si>
  <si>
    <t xml:space="preserve">    Indonesia</t>
  </si>
  <si>
    <t xml:space="preserve">    Israel</t>
  </si>
  <si>
    <t xml:space="preserve">    Japan</t>
  </si>
  <si>
    <t xml:space="preserve">    Jordan</t>
  </si>
  <si>
    <t xml:space="preserve">    Malaysia</t>
  </si>
  <si>
    <t xml:space="preserve">    Pakistan</t>
  </si>
  <si>
    <t xml:space="preserve">    Philippines</t>
  </si>
  <si>
    <t xml:space="preserve">    South Korea</t>
  </si>
  <si>
    <t xml:space="preserve">    Sri Lanka</t>
  </si>
  <si>
    <t xml:space="preserve">    Taiwan</t>
  </si>
  <si>
    <t xml:space="preserve">    Thailand</t>
  </si>
  <si>
    <t xml:space="preserve">     Vietnam</t>
  </si>
  <si>
    <t>Oceania</t>
  </si>
  <si>
    <t>Africa</t>
  </si>
  <si>
    <t xml:space="preserve">    Egypt</t>
  </si>
  <si>
    <t xml:space="preserve">    Kenya</t>
  </si>
  <si>
    <t xml:space="preserve">    Lesotho</t>
  </si>
  <si>
    <t xml:space="preserve">    Mauritius</t>
  </si>
  <si>
    <r>
      <t>World</t>
    </r>
    <r>
      <rPr>
        <vertAlign val="superscript"/>
        <sz val="8.8"/>
        <rFont val="Arial"/>
        <family val="2"/>
      </rPr>
      <t>1</t>
    </r>
  </si>
  <si>
    <t>Sources: USDA, Economic Research Service and U.S. Department of Commerce,</t>
  </si>
  <si>
    <t xml:space="preserve">     1,000 pounds</t>
  </si>
  <si>
    <t xml:space="preserve">    Bahamas</t>
  </si>
  <si>
    <t xml:space="preserve">    Costa Rica</t>
  </si>
  <si>
    <t xml:space="preserve">    Panama</t>
  </si>
  <si>
    <t xml:space="preserve">    Brazil</t>
  </si>
  <si>
    <t xml:space="preserve">    Chile</t>
  </si>
  <si>
    <t xml:space="preserve">    Belgium</t>
  </si>
  <si>
    <t xml:space="preserve">    France</t>
  </si>
  <si>
    <t xml:space="preserve">    Netherlands</t>
  </si>
  <si>
    <t xml:space="preserve">    United Kingdom</t>
  </si>
  <si>
    <t xml:space="preserve">    Singapore</t>
  </si>
  <si>
    <t xml:space="preserve">    United Arab Emirates</t>
  </si>
  <si>
    <t xml:space="preserve">    Vietnam</t>
  </si>
  <si>
    <t xml:space="preserve">    Australia</t>
  </si>
  <si>
    <t xml:space="preserve">    Morocco</t>
  </si>
  <si>
    <r>
      <t>World</t>
    </r>
    <r>
      <rPr>
        <vertAlign val="superscript"/>
        <sz val="8.9"/>
        <rFont val="Arial"/>
        <family val="2"/>
      </rPr>
      <t>1</t>
    </r>
  </si>
  <si>
    <t>State/region</t>
  </si>
  <si>
    <t xml:space="preserve">   Alabama</t>
  </si>
  <si>
    <t xml:space="preserve">   Florida</t>
  </si>
  <si>
    <t xml:space="preserve">   Georgia</t>
  </si>
  <si>
    <t xml:space="preserve">   Virginia</t>
  </si>
  <si>
    <t xml:space="preserve">      Southeast</t>
  </si>
  <si>
    <t xml:space="preserve">   Arkansas</t>
  </si>
  <si>
    <t xml:space="preserve">   Louisiana</t>
  </si>
  <si>
    <t xml:space="preserve">   Mississippi</t>
  </si>
  <si>
    <t xml:space="preserve">   Missouri</t>
  </si>
  <si>
    <t xml:space="preserve">   Tennessee</t>
  </si>
  <si>
    <t xml:space="preserve">      Delta</t>
  </si>
  <si>
    <t xml:space="preserve">   Kansas</t>
  </si>
  <si>
    <t xml:space="preserve">   Oklahoma</t>
  </si>
  <si>
    <t xml:space="preserve">   Texas</t>
  </si>
  <si>
    <t xml:space="preserve">      Southwest</t>
  </si>
  <si>
    <t xml:space="preserve">   Arizona</t>
  </si>
  <si>
    <t xml:space="preserve">   California</t>
  </si>
  <si>
    <t xml:space="preserve">   New Mexico</t>
  </si>
  <si>
    <t xml:space="preserve">       West</t>
  </si>
  <si>
    <t>Pima:</t>
  </si>
  <si>
    <t>Total Pima</t>
  </si>
  <si>
    <t xml:space="preserve">               Pounds</t>
  </si>
  <si>
    <t>Sources: USDA, National Agricultural Statistics Service; U.S. Department of Commerce,</t>
  </si>
  <si>
    <r>
      <t xml:space="preserve">Sources: USDA, </t>
    </r>
    <r>
      <rPr>
        <i/>
        <sz val="9"/>
        <rFont val="Arial"/>
        <family val="2"/>
      </rPr>
      <t>Cotton Price Statistics;</t>
    </r>
    <r>
      <rPr>
        <sz val="9"/>
        <rFont val="Arial"/>
        <family val="2"/>
      </rPr>
      <t xml:space="preserve"> Cotlook Ltd., </t>
    </r>
    <r>
      <rPr>
        <i/>
        <sz val="9"/>
        <rFont val="Arial"/>
        <family val="2"/>
      </rPr>
      <t>Cotton Outlook;</t>
    </r>
    <r>
      <rPr>
        <sz val="9"/>
        <rFont val="Arial"/>
        <family val="2"/>
      </rPr>
      <t xml:space="preserve"> and trade reports.</t>
    </r>
  </si>
  <si>
    <t xml:space="preserve">    Madagascar</t>
  </si>
  <si>
    <t>Cotton and Wool Outlook Tables</t>
  </si>
  <si>
    <r>
      <t>Table 1</t>
    </r>
    <r>
      <rPr>
        <sz val="9"/>
        <rFont val="Calibri"/>
        <family val="2"/>
      </rPr>
      <t>—</t>
    </r>
    <r>
      <rPr>
        <sz val="9"/>
        <rFont val="Arial"/>
        <family val="2"/>
      </rPr>
      <t>U.S. cotton supply and use estimates</t>
    </r>
  </si>
  <si>
    <r>
      <t>Table 2</t>
    </r>
    <r>
      <rPr>
        <sz val="9"/>
        <rFont val="Calibri"/>
        <family val="2"/>
      </rPr>
      <t>—</t>
    </r>
    <r>
      <rPr>
        <sz val="9"/>
        <rFont val="Arial"/>
        <family val="2"/>
      </rPr>
      <t>World cotton supply and use estimates</t>
    </r>
  </si>
  <si>
    <r>
      <t>Table 3</t>
    </r>
    <r>
      <rPr>
        <sz val="9"/>
        <rFont val="Calibri"/>
        <family val="2"/>
      </rPr>
      <t>—</t>
    </r>
    <r>
      <rPr>
        <sz val="9"/>
        <rFont val="Arial"/>
        <family val="2"/>
      </rPr>
      <t>U.S. fiber supply</t>
    </r>
  </si>
  <si>
    <r>
      <t>Table 4</t>
    </r>
    <r>
      <rPr>
        <sz val="9"/>
        <rFont val="Calibri"/>
        <family val="2"/>
      </rPr>
      <t>—</t>
    </r>
    <r>
      <rPr>
        <sz val="9"/>
        <rFont val="Arial"/>
        <family val="2"/>
      </rPr>
      <t>U.S. fiber demand</t>
    </r>
  </si>
  <si>
    <r>
      <t>Table 5</t>
    </r>
    <r>
      <rPr>
        <sz val="9"/>
        <rFont val="Calibri"/>
        <family val="2"/>
      </rPr>
      <t>—</t>
    </r>
    <r>
      <rPr>
        <sz val="9"/>
        <rFont val="Arial"/>
        <family val="2"/>
      </rPr>
      <t>U.S. and world fiber prices</t>
    </r>
  </si>
  <si>
    <r>
      <t>Table 6</t>
    </r>
    <r>
      <rPr>
        <sz val="9"/>
        <rFont val="Calibri"/>
        <family val="2"/>
      </rPr>
      <t>—</t>
    </r>
    <r>
      <rPr>
        <sz val="9"/>
        <rFont val="Arial"/>
        <family val="2"/>
      </rPr>
      <t>U.S. textile imports, by fiber</t>
    </r>
  </si>
  <si>
    <r>
      <t>Table 7</t>
    </r>
    <r>
      <rPr>
        <sz val="9"/>
        <rFont val="Calibri"/>
        <family val="2"/>
      </rPr>
      <t>—</t>
    </r>
    <r>
      <rPr>
        <sz val="9"/>
        <rFont val="Arial"/>
        <family val="2"/>
      </rPr>
      <t>U.S. textile exports, by fiber</t>
    </r>
  </si>
  <si>
    <r>
      <t>Table 8</t>
    </r>
    <r>
      <rPr>
        <sz val="8.8"/>
        <rFont val="Calibri"/>
        <family val="2"/>
      </rPr>
      <t>—</t>
    </r>
    <r>
      <rPr>
        <sz val="8.8"/>
        <rFont val="Arial"/>
        <family val="2"/>
      </rPr>
      <t>U.S. cotton textile imports, by origin</t>
    </r>
  </si>
  <si>
    <r>
      <t>Table 9</t>
    </r>
    <r>
      <rPr>
        <sz val="8.9"/>
        <rFont val="Calibri"/>
        <family val="2"/>
      </rPr>
      <t>—</t>
    </r>
    <r>
      <rPr>
        <sz val="8.9"/>
        <rFont val="Arial"/>
        <family val="2"/>
      </rPr>
      <t xml:space="preserve">U.S. cotton textile exports, by destination </t>
    </r>
  </si>
  <si>
    <t>2019/20</t>
  </si>
  <si>
    <t xml:space="preserve">Note: 1 bale = 480 pounds. </t>
  </si>
  <si>
    <t>Note: Raw-fiber-equivalent pounds.</t>
  </si>
  <si>
    <t>Contact: Leslie Meyer at:  leslie.meyer@usda.gov</t>
  </si>
  <si>
    <t>Mar.</t>
  </si>
  <si>
    <t>Apr.</t>
  </si>
  <si>
    <t xml:space="preserve">    Ethiopia</t>
  </si>
  <si>
    <r>
      <rPr>
        <vertAlign val="superscript"/>
        <sz val="8.8"/>
        <rFont val="Arial"/>
        <family val="2"/>
      </rPr>
      <t>1</t>
    </r>
    <r>
      <rPr>
        <sz val="8.8"/>
        <rFont val="Arial"/>
        <family val="2"/>
      </rPr>
      <t>Regional totals may not sum to world totals because of rounding.</t>
    </r>
  </si>
  <si>
    <t xml:space="preserve">    Switzerland</t>
  </si>
  <si>
    <r>
      <rPr>
        <vertAlign val="superscript"/>
        <sz val="9"/>
        <rFont val="Arial"/>
        <family val="2"/>
      </rPr>
      <t>1</t>
    </r>
    <r>
      <rPr>
        <sz val="9"/>
        <rFont val="Arial"/>
        <family val="2"/>
      </rPr>
      <t>Regional totals may not sum to world totals because of rounding.</t>
    </r>
  </si>
  <si>
    <t>Total Upland</t>
  </si>
  <si>
    <t>2020/21</t>
  </si>
  <si>
    <t>May</t>
  </si>
  <si>
    <t>June</t>
  </si>
  <si>
    <t>Bureau of the Census.</t>
  </si>
  <si>
    <r>
      <t xml:space="preserve">Sources: USDA, Farm Service Agency; USDA, Foreign Agricultural Service, </t>
    </r>
    <r>
      <rPr>
        <i/>
        <sz val="9"/>
        <rFont val="Arial"/>
        <family val="2"/>
      </rPr>
      <t>U.S. Export Sales;</t>
    </r>
    <r>
      <rPr>
        <sz val="9"/>
        <rFont val="Arial"/>
        <family val="2"/>
      </rPr>
      <t xml:space="preserve"> </t>
    </r>
  </si>
  <si>
    <t>and U.S. Department of Commerce, Bureau of the Census.</t>
  </si>
  <si>
    <t>Projected</t>
  </si>
  <si>
    <t>Actual</t>
  </si>
  <si>
    <t xml:space="preserve">     March</t>
  </si>
  <si>
    <t xml:space="preserve">     June</t>
  </si>
  <si>
    <r>
      <t xml:space="preserve">     2020 </t>
    </r>
    <r>
      <rPr>
        <vertAlign val="superscript"/>
        <sz val="9"/>
        <rFont val="Arial"/>
        <family val="2"/>
      </rPr>
      <t>1</t>
    </r>
  </si>
  <si>
    <r>
      <t xml:space="preserve">     2020 </t>
    </r>
    <r>
      <rPr>
        <vertAlign val="superscript"/>
        <sz val="9"/>
        <rFont val="Arial"/>
        <family val="2"/>
      </rPr>
      <t>2</t>
    </r>
  </si>
  <si>
    <t>2020/2019</t>
  </si>
  <si>
    <t xml:space="preserve">           1,000 acres</t>
  </si>
  <si>
    <t>Percent</t>
  </si>
  <si>
    <t xml:space="preserve">   N. Carolina</t>
  </si>
  <si>
    <t xml:space="preserve">   S. Carolina</t>
  </si>
  <si>
    <t>Total All</t>
  </si>
  <si>
    <r>
      <rPr>
        <vertAlign val="superscript"/>
        <sz val="9"/>
        <rFont val="Arial"/>
        <family val="2"/>
      </rPr>
      <t>1</t>
    </r>
    <r>
      <rPr>
        <sz val="9"/>
        <rFont val="Arial"/>
        <family val="2"/>
      </rPr>
      <t>Planting intentions as indicated by reports from farmers.</t>
    </r>
  </si>
  <si>
    <r>
      <rPr>
        <vertAlign val="superscript"/>
        <sz val="9"/>
        <rFont val="Arial"/>
        <family val="2"/>
      </rPr>
      <t>2</t>
    </r>
    <r>
      <rPr>
        <sz val="9"/>
        <rFont val="Arial"/>
        <family val="2"/>
      </rPr>
      <t>Total acres planted or intended to be planted.</t>
    </r>
  </si>
  <si>
    <r>
      <t xml:space="preserve">Source:  USDA, National Agricultural Statistics Service, </t>
    </r>
    <r>
      <rPr>
        <i/>
        <sz val="9"/>
        <rFont val="Arial"/>
        <family val="2"/>
      </rPr>
      <t xml:space="preserve">Acreage </t>
    </r>
    <r>
      <rPr>
        <sz val="9"/>
        <rFont val="Arial"/>
        <family val="2"/>
      </rPr>
      <t>report.</t>
    </r>
  </si>
  <si>
    <t>Last update: 07/14/20.</t>
  </si>
  <si>
    <t>Table 10—U.S. actual and projected cotton acreage</t>
  </si>
  <si>
    <t>Created July 14, 2020</t>
  </si>
  <si>
    <t>July</t>
  </si>
  <si>
    <r>
      <t>Table 10</t>
    </r>
    <r>
      <rPr>
        <sz val="9"/>
        <rFont val="Calibri"/>
        <family val="2"/>
      </rPr>
      <t>—</t>
    </r>
    <r>
      <rPr>
        <sz val="9"/>
        <rFont val="Arial"/>
        <family val="2"/>
      </rPr>
      <t>U.S. actual and projected cotton acreage</t>
    </r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</si>
</sst>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#,##0.0"/>
    <numFmt numFmtId="166" formatCode="0.0"/>
    <numFmt numFmtId="167" formatCode="_(* #,##0.0_);_(* \(#,##0.0\);_(* &quot;-&quot;??_);_(@_)"/>
    <numFmt numFmtId="168" formatCode="_(* #,##0_);_(* \(#,##0\);_(* &quot;-&quot;??_);_(@_)"/>
    <numFmt numFmtId="169" formatCode="#,##0.000"/>
    <numFmt numFmtId="170" formatCode="0_);\(0\)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name val="Arial"/>
      <family val="2"/>
    </font>
    <font>
      <i/>
      <sz val="9"/>
      <name val="Arial"/>
      <family val="2"/>
    </font>
    <font>
      <vertAlign val="superscript"/>
      <sz val="9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9"/>
      <name val="Arial"/>
      <family val="2"/>
    </font>
    <font>
      <sz val="8.8"/>
      <name val="Arial"/>
      <family val="2"/>
    </font>
    <font>
      <sz val="8.9"/>
      <name val="Arial"/>
      <family val="2"/>
    </font>
    <font>
      <u val="single"/>
      <sz val="9"/>
      <name val="Arial"/>
      <family val="2"/>
    </font>
    <font>
      <vertAlign val="superscript"/>
      <sz val="8.8"/>
      <name val="Arial"/>
      <family val="2"/>
    </font>
    <font>
      <vertAlign val="superscript"/>
      <sz val="8.9"/>
      <name val="Arial"/>
      <family val="2"/>
    </font>
    <font>
      <sz val="9"/>
      <name val="Calibri"/>
      <family val="2"/>
    </font>
    <font>
      <sz val="8.8"/>
      <name val="Calibri"/>
      <family val="2"/>
    </font>
    <font>
      <sz val="8.9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5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u val="single"/>
      <sz val="11"/>
      <color indexed="30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8"/>
      <name val="Arial"/>
      <family val="2"/>
    </font>
    <font>
      <sz val="10"/>
      <color indexed="10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theme="1"/>
      <name val="Arial"/>
      <family val="2"/>
    </font>
    <font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/>
    </border>
    <border>
      <left/>
      <right/>
      <top/>
      <bottom style="thin"/>
    </border>
    <border>
      <left/>
      <right/>
      <top style="thin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30" borderId="1" applyNumberFormat="0" applyAlignment="0" applyProtection="0"/>
    <xf numFmtId="0" fontId="48" fillId="0" borderId="6" applyNumberFormat="0" applyFill="0" applyAlignment="0" applyProtection="0"/>
    <xf numFmtId="0" fontId="49" fillId="31" borderId="0" applyNumberFormat="0" applyBorder="0" applyAlignment="0" applyProtection="0"/>
    <xf numFmtId="0" fontId="6" fillId="0" borderId="0">
      <alignment/>
      <protection/>
    </xf>
    <xf numFmtId="0" fontId="0" fillId="32" borderId="7" applyNumberFormat="0" applyFont="0" applyAlignment="0" applyProtection="0"/>
    <xf numFmtId="0" fontId="50" fillId="27" borderId="8" applyNumberFormat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</cellStyleXfs>
  <cellXfs count="142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2" fillId="0" borderId="0" xfId="0" applyFont="1" applyAlignment="1">
      <alignment/>
    </xf>
    <xf numFmtId="0" fontId="2" fillId="0" borderId="0" xfId="0" applyFont="1" applyFill="1" applyBorder="1" applyAlignment="1">
      <alignment horizontal="right"/>
    </xf>
    <xf numFmtId="0" fontId="2" fillId="0" borderId="0" xfId="0" applyFont="1" applyFill="1" applyBorder="1" applyAlignment="1">
      <alignment/>
    </xf>
    <xf numFmtId="3" fontId="2" fillId="0" borderId="0" xfId="0" applyNumberFormat="1" applyFont="1" applyFill="1" applyBorder="1" applyAlignment="1">
      <alignment/>
    </xf>
    <xf numFmtId="166" fontId="2" fillId="0" borderId="0" xfId="0" applyNumberFormat="1" applyFont="1" applyFill="1" applyBorder="1" applyAlignment="1">
      <alignment/>
    </xf>
    <xf numFmtId="0" fontId="46" fillId="0" borderId="0" xfId="53" applyAlignment="1">
      <alignment/>
    </xf>
    <xf numFmtId="0" fontId="54" fillId="0" borderId="0" xfId="0" applyFont="1" applyAlignment="1">
      <alignment/>
    </xf>
    <xf numFmtId="0" fontId="6" fillId="0" borderId="0" xfId="0" applyFont="1" applyFill="1" applyBorder="1" applyAlignment="1">
      <alignment/>
    </xf>
    <xf numFmtId="169" fontId="2" fillId="0" borderId="0" xfId="0" applyNumberFormat="1" applyFont="1" applyFill="1" applyBorder="1" applyAlignment="1">
      <alignment/>
    </xf>
    <xf numFmtId="3" fontId="2" fillId="0" borderId="0" xfId="0" applyNumberFormat="1" applyFont="1" applyFill="1" applyBorder="1" applyAlignment="1">
      <alignment horizontal="right"/>
    </xf>
    <xf numFmtId="1" fontId="2" fillId="0" borderId="0" xfId="0" applyNumberFormat="1" applyFont="1" applyFill="1" applyBorder="1" applyAlignment="1" quotePrefix="1">
      <alignment horizontal="right"/>
    </xf>
    <xf numFmtId="168" fontId="2" fillId="0" borderId="0" xfId="42" applyNumberFormat="1" applyFont="1" applyFill="1" applyBorder="1" applyAlignment="1">
      <alignment horizontal="centerContinuous"/>
    </xf>
    <xf numFmtId="0" fontId="5" fillId="0" borderId="0" xfId="0" applyFont="1" applyFill="1" applyBorder="1" applyAlignment="1">
      <alignment/>
    </xf>
    <xf numFmtId="165" fontId="2" fillId="0" borderId="0" xfId="0" applyNumberFormat="1" applyFont="1" applyFill="1" applyBorder="1" applyAlignment="1">
      <alignment/>
    </xf>
    <xf numFmtId="3" fontId="2" fillId="0" borderId="0" xfId="0" applyNumberFormat="1" applyFont="1" applyFill="1" applyBorder="1" applyAlignment="1">
      <alignment horizontal="center"/>
    </xf>
    <xf numFmtId="2" fontId="2" fillId="0" borderId="0" xfId="0" applyNumberFormat="1" applyFont="1" applyFill="1" applyBorder="1" applyAlignment="1">
      <alignment/>
    </xf>
    <xf numFmtId="165" fontId="2" fillId="0" borderId="0" xfId="0" applyNumberFormat="1" applyFont="1" applyFill="1" applyBorder="1" applyAlignment="1">
      <alignment horizontal="right"/>
    </xf>
    <xf numFmtId="165" fontId="2" fillId="0" borderId="0" xfId="57" applyNumberFormat="1" applyFont="1" applyFill="1" applyBorder="1">
      <alignment/>
      <protection/>
    </xf>
    <xf numFmtId="0" fontId="3" fillId="0" borderId="0" xfId="0" applyFont="1" applyFill="1" applyBorder="1" applyAlignment="1">
      <alignment/>
    </xf>
    <xf numFmtId="165" fontId="2" fillId="0" borderId="0" xfId="42" applyNumberFormat="1" applyFont="1" applyFill="1" applyBorder="1" applyAlignment="1">
      <alignment/>
    </xf>
    <xf numFmtId="168" fontId="2" fillId="0" borderId="0" xfId="42" applyNumberFormat="1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43" fontId="2" fillId="0" borderId="0" xfId="42" applyNumberFormat="1" applyFont="1" applyFill="1" applyBorder="1" applyAlignment="1">
      <alignment/>
    </xf>
    <xf numFmtId="43" fontId="2" fillId="0" borderId="0" xfId="42" applyFont="1" applyFill="1" applyBorder="1" applyAlignment="1">
      <alignment/>
    </xf>
    <xf numFmtId="43" fontId="2" fillId="0" borderId="0" xfId="0" applyNumberFormat="1" applyFont="1" applyFill="1" applyBorder="1" applyAlignment="1">
      <alignment/>
    </xf>
    <xf numFmtId="43" fontId="6" fillId="0" borderId="0" xfId="0" applyNumberFormat="1" applyFont="1" applyFill="1" applyBorder="1" applyAlignment="1">
      <alignment/>
    </xf>
    <xf numFmtId="0" fontId="6" fillId="0" borderId="0" xfId="0" applyFont="1" applyFill="1" applyBorder="1" applyAlignment="1">
      <alignment horizontal="left"/>
    </xf>
    <xf numFmtId="3" fontId="2" fillId="0" borderId="0" xfId="42" applyNumberFormat="1" applyFont="1" applyFill="1" applyBorder="1" applyAlignment="1">
      <alignment/>
    </xf>
    <xf numFmtId="169" fontId="9" fillId="0" borderId="0" xfId="0" applyNumberFormat="1" applyFont="1" applyFill="1" applyBorder="1" applyAlignment="1">
      <alignment/>
    </xf>
    <xf numFmtId="0" fontId="9" fillId="0" borderId="0" xfId="0" applyFont="1" applyFill="1" applyBorder="1" applyAlignment="1">
      <alignment/>
    </xf>
    <xf numFmtId="169" fontId="6" fillId="0" borderId="0" xfId="0" applyNumberFormat="1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165" fontId="6" fillId="0" borderId="0" xfId="0" applyNumberFormat="1" applyFont="1" applyFill="1" applyBorder="1" applyAlignment="1">
      <alignment/>
    </xf>
    <xf numFmtId="3" fontId="6" fillId="0" borderId="0" xfId="0" applyNumberFormat="1" applyFont="1" applyFill="1" applyBorder="1" applyAlignment="1">
      <alignment/>
    </xf>
    <xf numFmtId="167" fontId="6" fillId="0" borderId="0" xfId="0" applyNumberFormat="1" applyFont="1" applyFill="1" applyBorder="1" applyAlignment="1">
      <alignment/>
    </xf>
    <xf numFmtId="0" fontId="6" fillId="0" borderId="0" xfId="0" applyFont="1" applyFill="1" applyBorder="1" applyAlignment="1">
      <alignment/>
    </xf>
    <xf numFmtId="43" fontId="6" fillId="0" borderId="0" xfId="0" applyNumberFormat="1" applyFont="1" applyFill="1" applyBorder="1" applyAlignment="1">
      <alignment/>
    </xf>
    <xf numFmtId="2" fontId="6" fillId="0" borderId="0" xfId="0" applyNumberFormat="1" applyFont="1" applyFill="1" applyBorder="1" applyAlignment="1">
      <alignment/>
    </xf>
    <xf numFmtId="169" fontId="6" fillId="0" borderId="0" xfId="0" applyNumberFormat="1" applyFont="1" applyFill="1" applyBorder="1" applyAlignment="1">
      <alignment/>
    </xf>
    <xf numFmtId="168" fontId="3" fillId="0" borderId="0" xfId="42" applyNumberFormat="1" applyFont="1" applyFill="1" applyBorder="1" applyAlignment="1">
      <alignment horizontal="center"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horizontal="right"/>
    </xf>
    <xf numFmtId="0" fontId="2" fillId="0" borderId="11" xfId="0" applyFont="1" applyBorder="1" applyAlignment="1">
      <alignment/>
    </xf>
    <xf numFmtId="0" fontId="2" fillId="0" borderId="11" xfId="0" applyFont="1" applyBorder="1" applyAlignment="1">
      <alignment horizontal="right"/>
    </xf>
    <xf numFmtId="0" fontId="2" fillId="0" borderId="0" xfId="0" applyFont="1" applyAlignment="1">
      <alignment horizontal="centerContinuous"/>
    </xf>
    <xf numFmtId="168" fontId="2" fillId="0" borderId="0" xfId="42" applyNumberFormat="1" applyFont="1" applyAlignment="1">
      <alignment/>
    </xf>
    <xf numFmtId="168" fontId="2" fillId="0" borderId="11" xfId="42" applyNumberFormat="1" applyFont="1" applyBorder="1" applyAlignment="1">
      <alignment/>
    </xf>
    <xf numFmtId="0" fontId="2" fillId="0" borderId="12" xfId="0" applyFont="1" applyBorder="1" applyAlignment="1">
      <alignment horizontal="left" vertical="center"/>
    </xf>
    <xf numFmtId="0" fontId="2" fillId="0" borderId="12" xfId="0" applyFont="1" applyBorder="1" applyAlignment="1">
      <alignment horizontal="right" vertical="center"/>
    </xf>
    <xf numFmtId="0" fontId="2" fillId="0" borderId="11" xfId="0" applyFont="1" applyBorder="1" applyAlignment="1">
      <alignment horizontal="left"/>
    </xf>
    <xf numFmtId="0" fontId="2" fillId="0" borderId="11" xfId="0" applyFont="1" applyBorder="1" applyAlignment="1" quotePrefix="1">
      <alignment horizontal="right"/>
    </xf>
    <xf numFmtId="0" fontId="2" fillId="0" borderId="11" xfId="0" applyFont="1" applyBorder="1" applyAlignment="1">
      <alignment horizontal="right" vertic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164" fontId="2" fillId="0" borderId="0" xfId="0" applyNumberFormat="1" applyFont="1" applyAlignment="1">
      <alignment/>
    </xf>
    <xf numFmtId="3" fontId="2" fillId="0" borderId="0" xfId="0" applyNumberFormat="1" applyFont="1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Continuous"/>
    </xf>
    <xf numFmtId="164" fontId="2" fillId="0" borderId="0" xfId="0" applyNumberFormat="1" applyFont="1" applyAlignment="1">
      <alignment horizontal="centerContinuous"/>
    </xf>
    <xf numFmtId="3" fontId="2" fillId="0" borderId="0" xfId="0" applyNumberFormat="1" applyFont="1" applyAlignment="1">
      <alignment horizontal="centerContinuous"/>
    </xf>
    <xf numFmtId="166" fontId="2" fillId="0" borderId="0" xfId="0" applyNumberFormat="1" applyFont="1" applyAlignment="1">
      <alignment horizontal="right"/>
    </xf>
    <xf numFmtId="166" fontId="2" fillId="0" borderId="0" xfId="0" applyNumberFormat="1" applyFont="1" applyAlignment="1">
      <alignment/>
    </xf>
    <xf numFmtId="166" fontId="2" fillId="0" borderId="0" xfId="0" applyNumberFormat="1" applyFont="1" applyAlignment="1">
      <alignment horizontal="centerContinuous"/>
    </xf>
    <xf numFmtId="165" fontId="2" fillId="0" borderId="0" xfId="0" applyNumberFormat="1" applyFont="1" applyAlignment="1">
      <alignment/>
    </xf>
    <xf numFmtId="1" fontId="2" fillId="0" borderId="0" xfId="0" applyNumberFormat="1" applyFont="1" applyAlignment="1">
      <alignment/>
    </xf>
    <xf numFmtId="3" fontId="2" fillId="0" borderId="0" xfId="0" applyNumberFormat="1" applyFont="1" applyAlignment="1">
      <alignment horizontal="right"/>
    </xf>
    <xf numFmtId="166" fontId="2" fillId="0" borderId="11" xfId="0" applyNumberFormat="1" applyFont="1" applyBorder="1" applyAlignment="1">
      <alignment/>
    </xf>
    <xf numFmtId="165" fontId="2" fillId="0" borderId="11" xfId="0" applyNumberFormat="1" applyFont="1" applyBorder="1" applyAlignment="1">
      <alignment/>
    </xf>
    <xf numFmtId="0" fontId="5" fillId="0" borderId="0" xfId="0" applyFont="1" applyAlignment="1">
      <alignment/>
    </xf>
    <xf numFmtId="2" fontId="2" fillId="0" borderId="0" xfId="0" applyNumberFormat="1" applyFont="1" applyAlignment="1">
      <alignment/>
    </xf>
    <xf numFmtId="0" fontId="2" fillId="0" borderId="11" xfId="0" applyFont="1" applyBorder="1" applyAlignment="1">
      <alignment horizontal="left" vertical="justify"/>
    </xf>
    <xf numFmtId="3" fontId="2" fillId="0" borderId="0" xfId="42" applyNumberFormat="1" applyFont="1" applyAlignment="1">
      <alignment/>
    </xf>
    <xf numFmtId="0" fontId="2" fillId="0" borderId="0" xfId="0" applyFont="1" applyAlignment="1">
      <alignment horizontal="left" vertical="top"/>
    </xf>
    <xf numFmtId="0" fontId="2" fillId="0" borderId="0" xfId="0" applyFont="1" applyAlignment="1">
      <alignment vertical="center"/>
    </xf>
    <xf numFmtId="3" fontId="3" fillId="0" borderId="0" xfId="0" applyNumberFormat="1" applyFont="1" applyAlignment="1">
      <alignment horizontal="center" vertical="center"/>
    </xf>
    <xf numFmtId="165" fontId="2" fillId="0" borderId="0" xfId="42" applyNumberFormat="1" applyFont="1" applyAlignment="1">
      <alignment/>
    </xf>
    <xf numFmtId="166" fontId="2" fillId="0" borderId="11" xfId="0" applyNumberFormat="1" applyFont="1" applyBorder="1" applyAlignment="1">
      <alignment horizontal="right"/>
    </xf>
    <xf numFmtId="165" fontId="2" fillId="0" borderId="11" xfId="42" applyNumberFormat="1" applyFont="1" applyBorder="1" applyAlignment="1">
      <alignment/>
    </xf>
    <xf numFmtId="43" fontId="2" fillId="0" borderId="0" xfId="0" applyNumberFormat="1" applyFont="1" applyAlignment="1">
      <alignment/>
    </xf>
    <xf numFmtId="168" fontId="2" fillId="0" borderId="11" xfId="42" applyNumberFormat="1" applyFont="1" applyBorder="1" applyAlignment="1">
      <alignment horizontal="left"/>
    </xf>
    <xf numFmtId="0" fontId="2" fillId="0" borderId="0" xfId="0" applyFont="1" applyAlignment="1">
      <alignment horizontal="left"/>
    </xf>
    <xf numFmtId="2" fontId="2" fillId="0" borderId="0" xfId="0" applyNumberFormat="1" applyFont="1" applyAlignment="1">
      <alignment horizontal="right"/>
    </xf>
    <xf numFmtId="4" fontId="2" fillId="0" borderId="0" xfId="0" applyNumberFormat="1" applyFont="1" applyAlignment="1">
      <alignment/>
    </xf>
    <xf numFmtId="2" fontId="2" fillId="0" borderId="11" xfId="0" applyNumberFormat="1" applyFont="1" applyBorder="1" applyAlignment="1">
      <alignment/>
    </xf>
    <xf numFmtId="4" fontId="10" fillId="0" borderId="0" xfId="0" applyNumberFormat="1" applyFont="1" applyAlignment="1">
      <alignment/>
    </xf>
    <xf numFmtId="0" fontId="5" fillId="0" borderId="0" xfId="0" applyFont="1" applyAlignment="1">
      <alignment horizontal="left"/>
    </xf>
    <xf numFmtId="4" fontId="2" fillId="0" borderId="0" xfId="0" applyNumberFormat="1" applyFont="1" applyAlignment="1">
      <alignment horizontal="right"/>
    </xf>
    <xf numFmtId="0" fontId="7" fillId="0" borderId="11" xfId="0" applyFont="1" applyBorder="1" applyAlignment="1">
      <alignment/>
    </xf>
    <xf numFmtId="3" fontId="2" fillId="0" borderId="11" xfId="0" applyNumberFormat="1" applyFont="1" applyBorder="1" applyAlignment="1">
      <alignment/>
    </xf>
    <xf numFmtId="1" fontId="2" fillId="0" borderId="11" xfId="0" applyNumberFormat="1" applyFont="1" applyBorder="1" applyAlignment="1" quotePrefix="1">
      <alignment horizontal="right"/>
    </xf>
    <xf numFmtId="168" fontId="2" fillId="0" borderId="0" xfId="42" applyNumberFormat="1" applyFont="1" applyAlignment="1">
      <alignment horizontal="centerContinuous"/>
    </xf>
    <xf numFmtId="3" fontId="2" fillId="0" borderId="0" xfId="42" applyNumberFormat="1" applyFont="1" applyAlignment="1">
      <alignment horizontal="centerContinuous"/>
    </xf>
    <xf numFmtId="0" fontId="2" fillId="0" borderId="0" xfId="0" applyFont="1" applyAlignment="1">
      <alignment horizontal="left" vertical="top" wrapText="1"/>
    </xf>
    <xf numFmtId="0" fontId="55" fillId="0" borderId="0" xfId="0" applyFont="1" applyAlignment="1">
      <alignment horizontal="center"/>
    </xf>
    <xf numFmtId="3" fontId="2" fillId="0" borderId="10" xfId="0" applyNumberFormat="1" applyFont="1" applyBorder="1" applyAlignment="1">
      <alignment horizontal="right"/>
    </xf>
    <xf numFmtId="1" fontId="2" fillId="0" borderId="11" xfId="0" applyNumberFormat="1" applyFont="1" applyBorder="1" applyAlignment="1">
      <alignment horizontal="right"/>
    </xf>
    <xf numFmtId="168" fontId="5" fillId="0" borderId="0" xfId="42" applyNumberFormat="1" applyFont="1" applyAlignment="1">
      <alignment/>
    </xf>
    <xf numFmtId="0" fontId="8" fillId="0" borderId="11" xfId="0" applyFont="1" applyBorder="1" applyAlignment="1">
      <alignment/>
    </xf>
    <xf numFmtId="0" fontId="8" fillId="0" borderId="0" xfId="0" applyFont="1" applyAlignment="1">
      <alignment/>
    </xf>
    <xf numFmtId="0" fontId="8" fillId="0" borderId="11" xfId="0" applyFont="1" applyBorder="1" applyAlignment="1">
      <alignment horizontal="left"/>
    </xf>
    <xf numFmtId="0" fontId="8" fillId="0" borderId="0" xfId="0" applyFont="1" applyAlignment="1">
      <alignment horizontal="center"/>
    </xf>
    <xf numFmtId="3" fontId="2" fillId="0" borderId="0" xfId="0" applyNumberFormat="1" applyFont="1" applyAlignment="1">
      <alignment horizontal="center"/>
    </xf>
    <xf numFmtId="3" fontId="2" fillId="0" borderId="11" xfId="0" applyNumberFormat="1" applyFont="1" applyBorder="1" applyAlignment="1">
      <alignment horizontal="right"/>
    </xf>
    <xf numFmtId="3" fontId="8" fillId="0" borderId="0" xfId="0" applyNumberFormat="1" applyFont="1" applyAlignment="1">
      <alignment/>
    </xf>
    <xf numFmtId="0" fontId="8" fillId="0" borderId="0" xfId="0" applyFont="1" applyAlignment="1">
      <alignment horizontal="left" vertical="top" wrapText="1"/>
    </xf>
    <xf numFmtId="0" fontId="9" fillId="0" borderId="11" xfId="0" applyFont="1" applyBorder="1" applyAlignment="1">
      <alignment/>
    </xf>
    <xf numFmtId="3" fontId="9" fillId="0" borderId="11" xfId="0" applyNumberFormat="1" applyFont="1" applyBorder="1" applyAlignment="1">
      <alignment/>
    </xf>
    <xf numFmtId="0" fontId="9" fillId="0" borderId="0" xfId="0" applyFont="1" applyAlignment="1">
      <alignment/>
    </xf>
    <xf numFmtId="1" fontId="2" fillId="0" borderId="10" xfId="0" applyNumberFormat="1" applyFont="1" applyBorder="1" applyAlignment="1">
      <alignment horizontal="right"/>
    </xf>
    <xf numFmtId="0" fontId="9" fillId="0" borderId="11" xfId="0" applyFont="1" applyBorder="1" applyAlignment="1">
      <alignment horizontal="left"/>
    </xf>
    <xf numFmtId="0" fontId="9" fillId="0" borderId="0" xfId="0" applyFont="1" applyAlignment="1">
      <alignment horizontal="center"/>
    </xf>
    <xf numFmtId="3" fontId="9" fillId="0" borderId="0" xfId="0" applyNumberFormat="1" applyFont="1" applyAlignment="1">
      <alignment/>
    </xf>
    <xf numFmtId="0" fontId="2" fillId="0" borderId="11" xfId="0" applyFont="1" applyBorder="1" applyAlignment="1">
      <alignment horizontal="center"/>
    </xf>
    <xf numFmtId="0" fontId="3" fillId="0" borderId="0" xfId="0" applyFont="1" applyAlignment="1">
      <alignment horizontal="right"/>
    </xf>
    <xf numFmtId="170" fontId="2" fillId="0" borderId="0" xfId="0" applyNumberFormat="1" applyFont="1" applyAlignment="1">
      <alignment/>
    </xf>
    <xf numFmtId="170" fontId="2" fillId="0" borderId="11" xfId="0" applyNumberFormat="1" applyFont="1" applyBorder="1" applyAlignment="1">
      <alignment/>
    </xf>
    <xf numFmtId="0" fontId="6" fillId="0" borderId="12" xfId="0" applyFont="1" applyBorder="1" applyAlignment="1">
      <alignment/>
    </xf>
    <xf numFmtId="0" fontId="6" fillId="0" borderId="11" xfId="0" applyFont="1" applyBorder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left"/>
    </xf>
    <xf numFmtId="3" fontId="6" fillId="0" borderId="0" xfId="0" applyNumberFormat="1" applyFont="1" applyAlignment="1">
      <alignment/>
    </xf>
    <xf numFmtId="0" fontId="6" fillId="0" borderId="10" xfId="0" applyFont="1" applyBorder="1" applyAlignment="1">
      <alignment/>
    </xf>
    <xf numFmtId="0" fontId="3" fillId="0" borderId="0" xfId="0" applyFont="1" applyAlignment="1" quotePrefix="1">
      <alignment horizontal="center"/>
    </xf>
    <xf numFmtId="0" fontId="3" fillId="0" borderId="0" xfId="0" applyFont="1" applyAlignment="1">
      <alignment horizontal="center"/>
    </xf>
    <xf numFmtId="3" fontId="3" fillId="0" borderId="0" xfId="0" applyNumberFormat="1" applyFont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left" vertical="top" wrapText="1"/>
    </xf>
    <xf numFmtId="3" fontId="3" fillId="0" borderId="0" xfId="0" applyNumberFormat="1" applyFont="1" applyAlignment="1">
      <alignment horizontal="center" vertical="center"/>
    </xf>
    <xf numFmtId="0" fontId="2" fillId="0" borderId="0" xfId="0" applyFont="1" applyFill="1" applyBorder="1" applyAlignment="1">
      <alignment horizontal="left" wrapText="1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horizontal="left" wrapText="1"/>
    </xf>
    <xf numFmtId="168" fontId="3" fillId="0" borderId="0" xfId="42" applyNumberFormat="1" applyFont="1" applyAlignment="1">
      <alignment horizontal="center"/>
    </xf>
    <xf numFmtId="0" fontId="2" fillId="0" borderId="0" xfId="0" applyFont="1" applyAlignment="1">
      <alignment horizontal="left" vertical="top" wrapText="1"/>
    </xf>
    <xf numFmtId="0" fontId="2" fillId="0" borderId="0" xfId="0" applyFont="1" applyAlignment="1">
      <alignment horizontal="left" vertical="top"/>
    </xf>
    <xf numFmtId="0" fontId="8" fillId="0" borderId="0" xfId="0" applyFont="1" applyAlignment="1">
      <alignment horizontal="left" vertical="top" wrapText="1"/>
    </xf>
    <xf numFmtId="0" fontId="3" fillId="0" borderId="10" xfId="0" applyFont="1" applyBorder="1" applyAlignment="1" quotePrefix="1">
      <alignment horizont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114300</xdr:rowOff>
    </xdr:from>
    <xdr:to>
      <xdr:col>0</xdr:col>
      <xdr:colOff>4076700</xdr:colOff>
      <xdr:row>0</xdr:row>
      <xdr:rowOff>609600</xdr:rowOff>
    </xdr:to>
    <xdr:pic>
      <xdr:nvPicPr>
        <xdr:cNvPr id="1" name="Picture 8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14300"/>
          <a:ext cx="407670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8" tint="0.39998000860214233"/>
  </sheetPr>
  <dimension ref="A2:A31"/>
  <sheetViews>
    <sheetView tabSelected="1" zoomScalePageLayoutView="0" workbookViewId="0" topLeftCell="A1">
      <selection activeCell="A4" sqref="A4"/>
    </sheetView>
  </sheetViews>
  <sheetFormatPr defaultColWidth="9.140625" defaultRowHeight="15"/>
  <cols>
    <col min="1" max="1" width="111.57421875" style="0" customWidth="1"/>
  </cols>
  <sheetData>
    <row r="1" ht="49.5" customHeight="1"/>
    <row r="2" ht="15.75">
      <c r="A2" s="8" t="s">
        <v>197</v>
      </c>
    </row>
    <row r="3" ht="15.75">
      <c r="A3" s="8"/>
    </row>
    <row r="4" ht="15">
      <c r="A4" t="s">
        <v>241</v>
      </c>
    </row>
    <row r="6" ht="15">
      <c r="A6" t="s">
        <v>0</v>
      </c>
    </row>
    <row r="8" ht="15">
      <c r="A8" s="7" t="s">
        <v>46</v>
      </c>
    </row>
    <row r="9" ht="15">
      <c r="A9" s="7"/>
    </row>
    <row r="10" ht="15">
      <c r="A10" s="7" t="s">
        <v>37</v>
      </c>
    </row>
    <row r="11" ht="15">
      <c r="A11" s="7"/>
    </row>
    <row r="12" ht="15">
      <c r="A12" s="7" t="s">
        <v>39</v>
      </c>
    </row>
    <row r="13" ht="15">
      <c r="A13" s="7"/>
    </row>
    <row r="14" ht="15">
      <c r="A14" s="7" t="s">
        <v>40</v>
      </c>
    </row>
    <row r="15" ht="15">
      <c r="A15" s="7"/>
    </row>
    <row r="16" ht="15">
      <c r="A16" s="7" t="s">
        <v>41</v>
      </c>
    </row>
    <row r="17" ht="15">
      <c r="A17" s="7"/>
    </row>
    <row r="18" ht="15">
      <c r="A18" s="7" t="s">
        <v>42</v>
      </c>
    </row>
    <row r="19" ht="15">
      <c r="A19" s="7"/>
    </row>
    <row r="20" ht="15">
      <c r="A20" s="7" t="s">
        <v>43</v>
      </c>
    </row>
    <row r="21" ht="15">
      <c r="A21" s="7"/>
    </row>
    <row r="22" ht="15">
      <c r="A22" s="7" t="s">
        <v>44</v>
      </c>
    </row>
    <row r="23" ht="15">
      <c r="A23" s="7"/>
    </row>
    <row r="24" ht="15">
      <c r="A24" s="7" t="s">
        <v>45</v>
      </c>
    </row>
    <row r="26" ht="15">
      <c r="A26" s="7" t="s">
        <v>240</v>
      </c>
    </row>
    <row r="27" ht="15">
      <c r="A27" s="7"/>
    </row>
    <row r="29" ht="15">
      <c r="A29" s="7"/>
    </row>
    <row r="30" ht="15">
      <c r="A30" s="7"/>
    </row>
    <row r="31" ht="15">
      <c r="A31" t="s">
        <v>210</v>
      </c>
    </row>
  </sheetData>
  <sheetProtection/>
  <hyperlinks>
    <hyperlink ref="A10" location="CottonTable2!A1" display="Table 2—World cotton supply and use estimates"/>
    <hyperlink ref="A12" location="CottonTable3!A1" display="Table 3—U.S. fiber supply"/>
    <hyperlink ref="A14" location="CottonTable4!A1" display="Table 4—U.S. fiber demand"/>
    <hyperlink ref="A16" location="CottonTable5!A1" display="Table 5—U.S. and world fiber prices"/>
    <hyperlink ref="A18" location="CottonTable6!A1" display="Table 6—U.S. textile imports, by fiber"/>
    <hyperlink ref="A20" location="CottonTable7!A1" display="Table 7—U.S. textile exports, by fiber"/>
    <hyperlink ref="A22" location="CottonTable8!A1" display="Table 8—U.S. cotton textile imports, by origin"/>
    <hyperlink ref="A24" location="CottonTable9!A1" display="Table 9—U.S. cotton textile exports, by destination "/>
    <hyperlink ref="A8" location="CottonTable1!A1" display="Table 1—U.S. cotton supply and use estimates"/>
    <hyperlink ref="A26" location="CottonTable10!A1" display="Table 10—U.S. actual and projected cotton acreage"/>
  </hyperlinks>
  <printOptions/>
  <pageMargins left="0.7" right="0.7" top="0.75" bottom="0.75" header="0.3" footer="0.3"/>
  <pageSetup horizontalDpi="600" verticalDpi="600" orientation="portrait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56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20.7109375" style="0" customWidth="1"/>
    <col min="2" max="5" width="13.7109375" style="0" customWidth="1"/>
    <col min="6" max="6" width="11.140625" style="0" bestFit="1" customWidth="1"/>
  </cols>
  <sheetData>
    <row r="1" spans="1:6" ht="15">
      <c r="A1" s="111" t="s">
        <v>206</v>
      </c>
      <c r="B1" s="111"/>
      <c r="C1" s="111"/>
      <c r="D1" s="112"/>
      <c r="E1" s="112"/>
      <c r="F1" s="31"/>
    </row>
    <row r="2" spans="1:6" ht="15">
      <c r="A2" s="113"/>
      <c r="B2" s="114" t="s">
        <v>211</v>
      </c>
      <c r="C2" s="114" t="s">
        <v>212</v>
      </c>
      <c r="D2" s="114" t="s">
        <v>219</v>
      </c>
      <c r="E2" s="114" t="s">
        <v>219</v>
      </c>
      <c r="F2" s="31"/>
    </row>
    <row r="3" spans="1:6" ht="15">
      <c r="A3" s="115" t="s">
        <v>109</v>
      </c>
      <c r="B3" s="49">
        <v>2020</v>
      </c>
      <c r="C3" s="49">
        <v>2020</v>
      </c>
      <c r="D3" s="49">
        <v>2020</v>
      </c>
      <c r="E3" s="49">
        <v>2019</v>
      </c>
      <c r="F3" s="31"/>
    </row>
    <row r="4" spans="1:6" ht="8.25" customHeight="1">
      <c r="A4" s="116"/>
      <c r="B4" s="71"/>
      <c r="C4" s="71"/>
      <c r="D4" s="71"/>
      <c r="E4" s="71"/>
      <c r="F4" s="31"/>
    </row>
    <row r="5" spans="1:6" ht="15">
      <c r="A5" s="113"/>
      <c r="B5" s="129" t="s">
        <v>155</v>
      </c>
      <c r="C5" s="129"/>
      <c r="D5" s="129"/>
      <c r="E5" s="129"/>
      <c r="F5" s="31"/>
    </row>
    <row r="6" spans="1:6" ht="8.25" customHeight="1">
      <c r="A6" s="113"/>
      <c r="B6" s="63"/>
      <c r="C6" s="50"/>
      <c r="D6" s="65"/>
      <c r="E6" s="65"/>
      <c r="F6" s="31"/>
    </row>
    <row r="7" spans="1:6" ht="15">
      <c r="A7" s="113" t="s">
        <v>111</v>
      </c>
      <c r="B7" s="117">
        <v>96125.4</v>
      </c>
      <c r="C7" s="117">
        <v>16976.2</v>
      </c>
      <c r="D7" s="117">
        <v>20194</v>
      </c>
      <c r="E7" s="117">
        <v>125253.3</v>
      </c>
      <c r="F7" s="32"/>
    </row>
    <row r="8" spans="1:6" ht="15">
      <c r="A8" s="113" t="s">
        <v>156</v>
      </c>
      <c r="B8" s="117">
        <v>188.1</v>
      </c>
      <c r="C8" s="117">
        <v>54.9</v>
      </c>
      <c r="D8" s="117">
        <v>95.4</v>
      </c>
      <c r="E8" s="117">
        <v>186.3</v>
      </c>
      <c r="F8" s="32"/>
    </row>
    <row r="9" spans="1:6" ht="15">
      <c r="A9" s="113" t="s">
        <v>112</v>
      </c>
      <c r="B9" s="117">
        <v>8187.3</v>
      </c>
      <c r="C9" s="117">
        <v>5159.1</v>
      </c>
      <c r="D9" s="117">
        <v>6028.4</v>
      </c>
      <c r="E9" s="117">
        <v>9128.6</v>
      </c>
      <c r="F9" s="32"/>
    </row>
    <row r="10" spans="1:6" ht="15">
      <c r="A10" s="113" t="s">
        <v>157</v>
      </c>
      <c r="B10" s="117">
        <v>112.6</v>
      </c>
      <c r="C10" s="117">
        <v>66.7</v>
      </c>
      <c r="D10" s="117">
        <v>89.7</v>
      </c>
      <c r="E10" s="117">
        <v>273.8</v>
      </c>
      <c r="F10" s="32"/>
    </row>
    <row r="11" spans="1:6" ht="15">
      <c r="A11" s="113" t="s">
        <v>113</v>
      </c>
      <c r="B11" s="117">
        <v>15504.4</v>
      </c>
      <c r="C11" s="117">
        <v>1368</v>
      </c>
      <c r="D11" s="117">
        <v>2571.4</v>
      </c>
      <c r="E11" s="117">
        <v>17571.8</v>
      </c>
      <c r="F11" s="32"/>
    </row>
    <row r="12" spans="1:6" ht="15">
      <c r="A12" s="113" t="s">
        <v>114</v>
      </c>
      <c r="B12" s="117">
        <v>6369.6</v>
      </c>
      <c r="C12" s="117">
        <v>860.7</v>
      </c>
      <c r="D12" s="117">
        <v>618.1</v>
      </c>
      <c r="E12" s="117">
        <v>7459.4</v>
      </c>
      <c r="F12" s="32"/>
    </row>
    <row r="13" spans="1:6" ht="15">
      <c r="A13" s="113" t="s">
        <v>115</v>
      </c>
      <c r="B13" s="117">
        <v>2547.5</v>
      </c>
      <c r="C13" s="117">
        <v>922.8</v>
      </c>
      <c r="D13" s="117">
        <v>1052.7</v>
      </c>
      <c r="E13" s="117">
        <v>2310</v>
      </c>
      <c r="F13" s="32"/>
    </row>
    <row r="14" spans="1:6" ht="15">
      <c r="A14" s="113" t="s">
        <v>116</v>
      </c>
      <c r="B14" s="117">
        <v>105.7</v>
      </c>
      <c r="C14" s="117">
        <v>16.8</v>
      </c>
      <c r="D14" s="117">
        <v>69.5</v>
      </c>
      <c r="E14" s="117">
        <v>754.4</v>
      </c>
      <c r="F14" s="32"/>
    </row>
    <row r="15" spans="1:6" ht="15">
      <c r="A15" s="113" t="s">
        <v>117</v>
      </c>
      <c r="B15" s="117">
        <v>49217.1</v>
      </c>
      <c r="C15" s="117">
        <v>3805.3</v>
      </c>
      <c r="D15" s="117">
        <v>4501</v>
      </c>
      <c r="E15" s="117">
        <v>60729.3</v>
      </c>
      <c r="F15" s="32"/>
    </row>
    <row r="16" spans="1:6" ht="15">
      <c r="A16" s="113" t="s">
        <v>118</v>
      </c>
      <c r="B16" s="117">
        <v>11102.9</v>
      </c>
      <c r="C16" s="117">
        <v>3871.7</v>
      </c>
      <c r="D16" s="117">
        <v>4498.3</v>
      </c>
      <c r="E16" s="117">
        <v>21732</v>
      </c>
      <c r="F16" s="32"/>
    </row>
    <row r="17" spans="1:6" ht="15">
      <c r="A17" s="113" t="s">
        <v>119</v>
      </c>
      <c r="B17" s="117">
        <v>2106.2</v>
      </c>
      <c r="C17" s="117">
        <v>696.7</v>
      </c>
      <c r="D17" s="117">
        <v>512.7</v>
      </c>
      <c r="E17" s="117">
        <v>4208.3</v>
      </c>
      <c r="F17" s="32"/>
    </row>
    <row r="18" spans="1:6" ht="15">
      <c r="A18" s="113" t="s">
        <v>158</v>
      </c>
      <c r="B18" s="117">
        <v>201.9</v>
      </c>
      <c r="C18" s="117">
        <v>46.9</v>
      </c>
      <c r="D18" s="117">
        <v>13.6</v>
      </c>
      <c r="E18" s="117">
        <v>286.3</v>
      </c>
      <c r="F18" s="32"/>
    </row>
    <row r="19" spans="1:6" ht="15">
      <c r="A19" s="113" t="s">
        <v>120</v>
      </c>
      <c r="B19" s="117">
        <v>4265.4</v>
      </c>
      <c r="C19" s="117">
        <v>529.4</v>
      </c>
      <c r="D19" s="117">
        <v>705.1</v>
      </c>
      <c r="E19" s="117">
        <v>3403.4</v>
      </c>
      <c r="F19" s="32"/>
    </row>
    <row r="20" spans="1:6" ht="15">
      <c r="A20" s="113" t="s">
        <v>159</v>
      </c>
      <c r="B20" s="117">
        <v>201.8</v>
      </c>
      <c r="C20" s="117">
        <v>117.9</v>
      </c>
      <c r="D20" s="117">
        <v>275.9</v>
      </c>
      <c r="E20" s="117">
        <v>262.3</v>
      </c>
      <c r="F20" s="32"/>
    </row>
    <row r="21" spans="1:6" ht="15">
      <c r="A21" s="113" t="s">
        <v>160</v>
      </c>
      <c r="B21" s="117">
        <v>186.7</v>
      </c>
      <c r="C21" s="117">
        <v>106.1</v>
      </c>
      <c r="D21" s="117">
        <v>85.6</v>
      </c>
      <c r="E21" s="117">
        <v>308.9</v>
      </c>
      <c r="F21" s="32"/>
    </row>
    <row r="22" spans="1:6" ht="15">
      <c r="A22" s="113" t="s">
        <v>121</v>
      </c>
      <c r="B22" s="117">
        <v>2619.4</v>
      </c>
      <c r="C22" s="117">
        <v>112</v>
      </c>
      <c r="D22" s="117">
        <v>73.3</v>
      </c>
      <c r="E22" s="117">
        <v>1687.3</v>
      </c>
      <c r="F22" s="32"/>
    </row>
    <row r="23" spans="1:6" ht="15">
      <c r="A23" s="113" t="s">
        <v>122</v>
      </c>
      <c r="B23" s="117">
        <v>858.4</v>
      </c>
      <c r="C23" s="117">
        <v>109.6</v>
      </c>
      <c r="D23" s="117">
        <v>135.4</v>
      </c>
      <c r="E23" s="117">
        <v>865.5</v>
      </c>
      <c r="F23" s="32"/>
    </row>
    <row r="24" spans="1:6" ht="15">
      <c r="A24" s="113" t="s">
        <v>123</v>
      </c>
      <c r="B24" s="117">
        <v>2670.5</v>
      </c>
      <c r="C24" s="117">
        <v>1635.3</v>
      </c>
      <c r="D24" s="117">
        <v>1433.1</v>
      </c>
      <c r="E24" s="117">
        <v>3384.6</v>
      </c>
      <c r="F24" s="32"/>
    </row>
    <row r="25" spans="1:6" ht="15">
      <c r="A25" s="113" t="s">
        <v>161</v>
      </c>
      <c r="B25" s="117">
        <v>307.4</v>
      </c>
      <c r="C25" s="117">
        <v>96.4</v>
      </c>
      <c r="D25" s="117">
        <v>104.9</v>
      </c>
      <c r="E25" s="117">
        <v>505.8</v>
      </c>
      <c r="F25" s="32"/>
    </row>
    <row r="26" spans="1:6" ht="15">
      <c r="A26" s="113" t="s">
        <v>162</v>
      </c>
      <c r="B26" s="117">
        <v>126.1</v>
      </c>
      <c r="C26" s="117">
        <v>43.4</v>
      </c>
      <c r="D26" s="117">
        <v>74.9</v>
      </c>
      <c r="E26" s="117">
        <v>97.5</v>
      </c>
      <c r="F26" s="32"/>
    </row>
    <row r="27" spans="1:6" ht="15">
      <c r="A27" s="113" t="s">
        <v>124</v>
      </c>
      <c r="B27" s="117">
        <v>332.3</v>
      </c>
      <c r="C27" s="117">
        <v>326.3</v>
      </c>
      <c r="D27" s="117">
        <v>263.7</v>
      </c>
      <c r="E27" s="117">
        <v>367.7</v>
      </c>
      <c r="F27" s="32"/>
    </row>
    <row r="28" spans="1:6" ht="15">
      <c r="A28" s="113" t="s">
        <v>125</v>
      </c>
      <c r="B28" s="117">
        <v>112</v>
      </c>
      <c r="C28" s="117">
        <v>101.3</v>
      </c>
      <c r="D28" s="117">
        <v>79.1</v>
      </c>
      <c r="E28" s="117">
        <v>328</v>
      </c>
      <c r="F28" s="32"/>
    </row>
    <row r="29" spans="1:6" ht="15">
      <c r="A29" s="113" t="s">
        <v>163</v>
      </c>
      <c r="B29" s="117">
        <v>264.7</v>
      </c>
      <c r="C29" s="117">
        <v>202.3</v>
      </c>
      <c r="D29" s="117">
        <v>244.2</v>
      </c>
      <c r="E29" s="117">
        <v>447.5</v>
      </c>
      <c r="F29" s="32"/>
    </row>
    <row r="30" spans="1:6" ht="15">
      <c r="A30" s="113" t="s">
        <v>215</v>
      </c>
      <c r="B30" s="117">
        <v>181.5</v>
      </c>
      <c r="C30" s="117">
        <v>110.8</v>
      </c>
      <c r="D30" s="117">
        <v>67.7</v>
      </c>
      <c r="E30" s="117">
        <v>94.2</v>
      </c>
      <c r="F30" s="32"/>
    </row>
    <row r="31" spans="1:6" ht="15">
      <c r="A31" s="113" t="s">
        <v>164</v>
      </c>
      <c r="B31" s="117">
        <v>879.1</v>
      </c>
      <c r="C31" s="117">
        <v>429.3</v>
      </c>
      <c r="D31" s="117">
        <v>335.8</v>
      </c>
      <c r="E31" s="117">
        <v>964.4</v>
      </c>
      <c r="F31" s="32"/>
    </row>
    <row r="32" spans="1:6" ht="15">
      <c r="A32" s="113" t="s">
        <v>128</v>
      </c>
      <c r="B32" s="117">
        <v>4651.7</v>
      </c>
      <c r="C32" s="117">
        <v>3477.3</v>
      </c>
      <c r="D32" s="117">
        <v>2999.4</v>
      </c>
      <c r="E32" s="117">
        <v>7144</v>
      </c>
      <c r="F32" s="32"/>
    </row>
    <row r="33" spans="1:6" ht="15">
      <c r="A33" s="113" t="s">
        <v>130</v>
      </c>
      <c r="B33" s="117">
        <v>21.6</v>
      </c>
      <c r="C33" s="117">
        <v>0</v>
      </c>
      <c r="D33" s="117">
        <v>1.6</v>
      </c>
      <c r="E33" s="117">
        <v>78.6</v>
      </c>
      <c r="F33" s="32"/>
    </row>
    <row r="34" spans="1:6" ht="15">
      <c r="A34" s="113" t="s">
        <v>132</v>
      </c>
      <c r="B34" s="117">
        <v>728.7</v>
      </c>
      <c r="C34" s="117">
        <v>1098.2</v>
      </c>
      <c r="D34" s="117">
        <v>631.2</v>
      </c>
      <c r="E34" s="117">
        <v>1240.6</v>
      </c>
      <c r="F34" s="32"/>
    </row>
    <row r="35" spans="1:6" ht="15">
      <c r="A35" s="113" t="s">
        <v>133</v>
      </c>
      <c r="B35" s="117">
        <v>337.2</v>
      </c>
      <c r="C35" s="117">
        <v>303.6</v>
      </c>
      <c r="D35" s="117">
        <v>259.6</v>
      </c>
      <c r="E35" s="117">
        <v>525.1</v>
      </c>
      <c r="F35" s="32"/>
    </row>
    <row r="36" spans="1:6" ht="15">
      <c r="A36" s="113" t="s">
        <v>134</v>
      </c>
      <c r="B36" s="117">
        <v>248.9</v>
      </c>
      <c r="C36" s="117">
        <v>139.3</v>
      </c>
      <c r="D36" s="117">
        <v>98.4</v>
      </c>
      <c r="E36" s="117">
        <v>192.7</v>
      </c>
      <c r="F36" s="32"/>
    </row>
    <row r="37" spans="1:6" ht="15">
      <c r="A37" s="113" t="s">
        <v>136</v>
      </c>
      <c r="B37" s="117">
        <v>144.2</v>
      </c>
      <c r="C37" s="117">
        <v>91.4</v>
      </c>
      <c r="D37" s="117">
        <v>80.7</v>
      </c>
      <c r="E37" s="117">
        <v>150.3</v>
      </c>
      <c r="F37" s="32"/>
    </row>
    <row r="38" spans="1:6" ht="15">
      <c r="A38" s="113" t="s">
        <v>137</v>
      </c>
      <c r="B38" s="117">
        <v>953.3</v>
      </c>
      <c r="C38" s="117">
        <v>511.8</v>
      </c>
      <c r="D38" s="117">
        <v>723.1</v>
      </c>
      <c r="E38" s="117">
        <v>1144.2</v>
      </c>
      <c r="F38" s="32"/>
    </row>
    <row r="39" spans="1:6" ht="15">
      <c r="A39" s="113" t="s">
        <v>165</v>
      </c>
      <c r="B39" s="117">
        <v>92.2</v>
      </c>
      <c r="C39" s="117">
        <v>146</v>
      </c>
      <c r="D39" s="117">
        <v>72.5</v>
      </c>
      <c r="E39" s="117">
        <v>197.9</v>
      </c>
      <c r="F39" s="32"/>
    </row>
    <row r="40" spans="1:6" ht="15">
      <c r="A40" s="113" t="s">
        <v>142</v>
      </c>
      <c r="B40" s="117">
        <v>580.6</v>
      </c>
      <c r="C40" s="117">
        <v>391.4</v>
      </c>
      <c r="D40" s="117">
        <v>466.8</v>
      </c>
      <c r="E40" s="117">
        <v>642.6</v>
      </c>
      <c r="F40" s="32"/>
    </row>
    <row r="41" spans="1:6" ht="15">
      <c r="A41" s="113" t="s">
        <v>144</v>
      </c>
      <c r="B41" s="117">
        <v>102.1</v>
      </c>
      <c r="C41" s="117">
        <v>108.9</v>
      </c>
      <c r="D41" s="117">
        <v>145.6</v>
      </c>
      <c r="E41" s="117">
        <v>181</v>
      </c>
      <c r="F41" s="32"/>
    </row>
    <row r="42" spans="1:6" ht="15">
      <c r="A42" s="113" t="s">
        <v>166</v>
      </c>
      <c r="B42" s="117">
        <v>595.3</v>
      </c>
      <c r="C42" s="117">
        <v>92.3</v>
      </c>
      <c r="D42" s="117">
        <v>30.6</v>
      </c>
      <c r="E42" s="117">
        <v>480.8</v>
      </c>
      <c r="F42" s="32"/>
    </row>
    <row r="43" spans="1:6" ht="15">
      <c r="A43" s="113" t="s">
        <v>167</v>
      </c>
      <c r="B43" s="117">
        <v>351.2</v>
      </c>
      <c r="C43" s="117">
        <v>29</v>
      </c>
      <c r="D43" s="117">
        <v>40.7</v>
      </c>
      <c r="E43" s="117">
        <v>1698</v>
      </c>
      <c r="F43" s="32"/>
    </row>
    <row r="44" spans="1:6" ht="15">
      <c r="A44" s="113" t="s">
        <v>147</v>
      </c>
      <c r="B44" s="117">
        <v>491.6</v>
      </c>
      <c r="C44" s="117">
        <v>436.8</v>
      </c>
      <c r="D44" s="117">
        <v>372.9</v>
      </c>
      <c r="E44" s="117">
        <v>615.3</v>
      </c>
      <c r="F44" s="32"/>
    </row>
    <row r="45" spans="1:6" ht="15">
      <c r="A45" s="113" t="s">
        <v>168</v>
      </c>
      <c r="B45" s="117">
        <v>411.3</v>
      </c>
      <c r="C45" s="117">
        <v>327.9</v>
      </c>
      <c r="D45" s="117">
        <v>325.6</v>
      </c>
      <c r="E45" s="117">
        <v>505.7</v>
      </c>
      <c r="F45" s="32"/>
    </row>
    <row r="46" spans="1:6" ht="15">
      <c r="A46" s="113" t="s">
        <v>148</v>
      </c>
      <c r="B46" s="117">
        <v>2529.2</v>
      </c>
      <c r="C46" s="117">
        <v>81.1</v>
      </c>
      <c r="D46" s="117">
        <v>99.3</v>
      </c>
      <c r="E46" s="117">
        <v>4040.9</v>
      </c>
      <c r="F46" s="32"/>
    </row>
    <row r="47" spans="1:6" ht="15">
      <c r="A47" s="113" t="s">
        <v>169</v>
      </c>
      <c r="B47" s="117">
        <v>2317.4</v>
      </c>
      <c r="C47" s="117">
        <v>2</v>
      </c>
      <c r="D47" s="117">
        <v>0.9</v>
      </c>
      <c r="E47" s="117">
        <v>3807.6</v>
      </c>
      <c r="F47" s="32"/>
    </row>
    <row r="48" spans="1:6" ht="15">
      <c r="A48" s="111" t="s">
        <v>170</v>
      </c>
      <c r="B48" s="94">
        <v>110733.8</v>
      </c>
      <c r="C48" s="94">
        <v>23136.3</v>
      </c>
      <c r="D48" s="94">
        <v>25803.8</v>
      </c>
      <c r="E48" s="94">
        <v>143841.4</v>
      </c>
      <c r="F48" s="31"/>
    </row>
    <row r="49" spans="1:6" ht="3.75" customHeight="1">
      <c r="A49" s="113"/>
      <c r="B49" s="117"/>
      <c r="C49" s="117"/>
      <c r="D49" s="117"/>
      <c r="E49" s="61"/>
      <c r="F49" s="31"/>
    </row>
    <row r="50" spans="1:6" ht="13.5" customHeight="1">
      <c r="A50" s="2" t="s">
        <v>209</v>
      </c>
      <c r="B50" s="2"/>
      <c r="C50" s="2"/>
      <c r="D50" s="61"/>
      <c r="E50" s="126"/>
      <c r="F50" s="44"/>
    </row>
    <row r="51" spans="1:6" ht="13.5" customHeight="1">
      <c r="A51" s="2" t="s">
        <v>216</v>
      </c>
      <c r="B51" s="2"/>
      <c r="C51" s="2"/>
      <c r="D51" s="61"/>
      <c r="E51" s="126"/>
      <c r="F51" s="44"/>
    </row>
    <row r="52" spans="1:6" ht="6.75" customHeight="1">
      <c r="A52" s="2"/>
      <c r="B52" s="2"/>
      <c r="C52" s="2"/>
      <c r="D52" s="61"/>
      <c r="E52" s="126"/>
      <c r="F52" s="44"/>
    </row>
    <row r="53" spans="1:6" ht="13.5" customHeight="1">
      <c r="A53" s="138" t="s">
        <v>107</v>
      </c>
      <c r="B53" s="138"/>
      <c r="C53" s="138"/>
      <c r="D53" s="138"/>
      <c r="E53" s="138"/>
      <c r="F53" s="44"/>
    </row>
    <row r="54" spans="1:6" ht="13.5" customHeight="1">
      <c r="A54" s="98" t="s">
        <v>221</v>
      </c>
      <c r="B54" s="98"/>
      <c r="C54" s="98"/>
      <c r="D54" s="98"/>
      <c r="E54" s="98"/>
      <c r="F54" s="44"/>
    </row>
    <row r="55" spans="1:6" ht="6.75" customHeight="1">
      <c r="A55" s="124"/>
      <c r="B55" s="2"/>
      <c r="C55" s="2"/>
      <c r="D55" s="61"/>
      <c r="E55" s="126"/>
      <c r="F55" s="44"/>
    </row>
    <row r="56" spans="1:6" ht="13.5" customHeight="1">
      <c r="A56" s="2" t="s">
        <v>239</v>
      </c>
      <c r="B56" s="124"/>
      <c r="C56" s="124"/>
      <c r="D56" s="61"/>
      <c r="E56" s="126"/>
      <c r="F56" s="33"/>
    </row>
  </sheetData>
  <sheetProtection/>
  <mergeCells count="2">
    <mergeCell ref="B5:E5"/>
    <mergeCell ref="A53:E53"/>
  </mergeCells>
  <printOptions/>
  <pageMargins left="0.7" right="0.7" top="0.75" bottom="0.75" header="0.3" footer="0.3"/>
  <pageSetup fitToHeight="1" fitToWidth="1" horizontalDpi="600" verticalDpi="600" orientation="portrait" scale="88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51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13.57421875" style="0" customWidth="1"/>
    <col min="2" max="2" width="11.7109375" style="0" customWidth="1"/>
    <col min="3" max="4" width="10.7109375" style="0" customWidth="1"/>
    <col min="5" max="5" width="11.7109375" style="0" customWidth="1"/>
  </cols>
  <sheetData>
    <row r="1" spans="1:5" ht="12.75" customHeight="1">
      <c r="A1" s="48" t="s">
        <v>243</v>
      </c>
      <c r="B1" s="48"/>
      <c r="C1" s="48"/>
      <c r="D1" s="48"/>
      <c r="E1" s="124"/>
    </row>
    <row r="2" spans="1:5" ht="12.75" customHeight="1">
      <c r="A2" s="2"/>
      <c r="B2" s="124"/>
      <c r="C2" s="59" t="s">
        <v>224</v>
      </c>
      <c r="D2" s="59" t="s">
        <v>224</v>
      </c>
      <c r="E2" s="127"/>
    </row>
    <row r="3" spans="1:5" ht="12.75" customHeight="1">
      <c r="A3" s="2"/>
      <c r="B3" s="59" t="s">
        <v>225</v>
      </c>
      <c r="C3" s="58" t="s">
        <v>226</v>
      </c>
      <c r="D3" s="58" t="s">
        <v>227</v>
      </c>
      <c r="E3" s="124"/>
    </row>
    <row r="4" spans="1:5" ht="13.5" customHeight="1">
      <c r="A4" s="118" t="s">
        <v>171</v>
      </c>
      <c r="B4" s="49">
        <v>2019</v>
      </c>
      <c r="C4" s="118" t="s">
        <v>228</v>
      </c>
      <c r="D4" s="118" t="s">
        <v>229</v>
      </c>
      <c r="E4" s="49" t="s">
        <v>230</v>
      </c>
    </row>
    <row r="5" spans="1:5" ht="12.75" customHeight="1">
      <c r="A5" s="2"/>
      <c r="B5" s="141" t="s">
        <v>231</v>
      </c>
      <c r="C5" s="141"/>
      <c r="D5" s="141"/>
      <c r="E5" s="119" t="s">
        <v>232</v>
      </c>
    </row>
    <row r="6" spans="1:5" ht="12.75" customHeight="1">
      <c r="A6" s="2" t="s">
        <v>3</v>
      </c>
      <c r="B6" s="2"/>
      <c r="C6" s="2"/>
      <c r="D6" s="2"/>
      <c r="E6" s="124"/>
    </row>
    <row r="7" spans="1:5" ht="12.75" customHeight="1">
      <c r="A7" s="2" t="s">
        <v>172</v>
      </c>
      <c r="B7" s="51">
        <v>540</v>
      </c>
      <c r="C7" s="51">
        <v>530</v>
      </c>
      <c r="D7" s="51">
        <v>470</v>
      </c>
      <c r="E7" s="120">
        <f aca="true" t="shared" si="0" ref="E7:E13">(D7/B7)*100</f>
        <v>87.03703703703704</v>
      </c>
    </row>
    <row r="8" spans="1:5" ht="12.75" customHeight="1">
      <c r="A8" s="2" t="s">
        <v>173</v>
      </c>
      <c r="B8" s="51">
        <v>112</v>
      </c>
      <c r="C8" s="51">
        <v>120</v>
      </c>
      <c r="D8" s="51">
        <v>95</v>
      </c>
      <c r="E8" s="120">
        <f t="shared" si="0"/>
        <v>84.82142857142857</v>
      </c>
    </row>
    <row r="9" spans="1:5" ht="12.75" customHeight="1">
      <c r="A9" s="2" t="s">
        <v>174</v>
      </c>
      <c r="B9" s="51">
        <v>1400</v>
      </c>
      <c r="C9" s="51">
        <v>1300</v>
      </c>
      <c r="D9" s="51">
        <v>1230</v>
      </c>
      <c r="E9" s="120">
        <f t="shared" si="0"/>
        <v>87.85714285714286</v>
      </c>
    </row>
    <row r="10" spans="1:5" ht="12.75" customHeight="1">
      <c r="A10" s="2" t="s">
        <v>233</v>
      </c>
      <c r="B10" s="51">
        <v>510</v>
      </c>
      <c r="C10" s="51">
        <v>500</v>
      </c>
      <c r="D10" s="51">
        <v>370</v>
      </c>
      <c r="E10" s="120">
        <f t="shared" si="0"/>
        <v>72.54901960784314</v>
      </c>
    </row>
    <row r="11" spans="1:5" ht="12.75" customHeight="1">
      <c r="A11" s="2" t="s">
        <v>234</v>
      </c>
      <c r="B11" s="51">
        <v>300</v>
      </c>
      <c r="C11" s="51">
        <v>270</v>
      </c>
      <c r="D11" s="51">
        <v>190</v>
      </c>
      <c r="E11" s="120">
        <f t="shared" si="0"/>
        <v>63.33333333333333</v>
      </c>
    </row>
    <row r="12" spans="1:5" ht="12.75" customHeight="1">
      <c r="A12" s="2" t="s">
        <v>175</v>
      </c>
      <c r="B12" s="51">
        <v>103</v>
      </c>
      <c r="C12" s="51">
        <v>95</v>
      </c>
      <c r="D12" s="51">
        <v>95</v>
      </c>
      <c r="E12" s="120">
        <f t="shared" si="0"/>
        <v>92.23300970873787</v>
      </c>
    </row>
    <row r="13" spans="1:5" ht="12.75" customHeight="1">
      <c r="A13" s="2" t="s">
        <v>176</v>
      </c>
      <c r="B13" s="51">
        <f>SUM(B7:B12)</f>
        <v>2965</v>
      </c>
      <c r="C13" s="51">
        <f>SUM(C7:C12)</f>
        <v>2815</v>
      </c>
      <c r="D13" s="51">
        <f>SUM(D7:D12)</f>
        <v>2450</v>
      </c>
      <c r="E13" s="120">
        <f t="shared" si="0"/>
        <v>82.63069139966274</v>
      </c>
    </row>
    <row r="14" spans="1:5" ht="12.75" customHeight="1">
      <c r="A14" s="2"/>
      <c r="B14" s="51"/>
      <c r="C14" s="2"/>
      <c r="D14" s="2"/>
      <c r="E14" s="120"/>
    </row>
    <row r="15" spans="1:5" ht="12.75" customHeight="1">
      <c r="A15" s="2" t="s">
        <v>177</v>
      </c>
      <c r="B15" s="51">
        <v>620</v>
      </c>
      <c r="C15" s="51">
        <v>590</v>
      </c>
      <c r="D15" s="51">
        <v>500</v>
      </c>
      <c r="E15" s="120">
        <f aca="true" t="shared" si="1" ref="E15:E20">(D15/B15)*100</f>
        <v>80.64516129032258</v>
      </c>
    </row>
    <row r="16" spans="1:5" ht="12.75" customHeight="1">
      <c r="A16" s="2" t="s">
        <v>178</v>
      </c>
      <c r="B16" s="51">
        <v>280</v>
      </c>
      <c r="C16" s="51">
        <v>230</v>
      </c>
      <c r="D16" s="51">
        <v>200</v>
      </c>
      <c r="E16" s="120">
        <f t="shared" si="1"/>
        <v>71.42857142857143</v>
      </c>
    </row>
    <row r="17" spans="1:5" ht="12.75" customHeight="1">
      <c r="A17" s="2" t="s">
        <v>179</v>
      </c>
      <c r="B17" s="51">
        <v>710</v>
      </c>
      <c r="C17" s="51">
        <v>660</v>
      </c>
      <c r="D17" s="51">
        <v>520</v>
      </c>
      <c r="E17" s="120">
        <f t="shared" si="1"/>
        <v>73.23943661971832</v>
      </c>
    </row>
    <row r="18" spans="1:5" ht="12.75" customHeight="1">
      <c r="A18" s="2" t="s">
        <v>180</v>
      </c>
      <c r="B18" s="51">
        <v>380</v>
      </c>
      <c r="C18" s="51">
        <v>400</v>
      </c>
      <c r="D18" s="51">
        <v>310</v>
      </c>
      <c r="E18" s="120">
        <f t="shared" si="1"/>
        <v>81.57894736842105</v>
      </c>
    </row>
    <row r="19" spans="1:5" ht="12.75" customHeight="1">
      <c r="A19" s="2" t="s">
        <v>181</v>
      </c>
      <c r="B19" s="51">
        <v>410</v>
      </c>
      <c r="C19" s="51">
        <v>360</v>
      </c>
      <c r="D19" s="51">
        <v>350</v>
      </c>
      <c r="E19" s="120">
        <f t="shared" si="1"/>
        <v>85.36585365853658</v>
      </c>
    </row>
    <row r="20" spans="1:5" ht="12.75" customHeight="1">
      <c r="A20" s="2" t="s">
        <v>182</v>
      </c>
      <c r="B20" s="51">
        <f>SUM(B15:B19)</f>
        <v>2400</v>
      </c>
      <c r="C20" s="51">
        <f>SUM(C15:C19)</f>
        <v>2240</v>
      </c>
      <c r="D20" s="51">
        <f>SUM(D15:D19)</f>
        <v>1880</v>
      </c>
      <c r="E20" s="120">
        <f t="shared" si="1"/>
        <v>78.33333333333333</v>
      </c>
    </row>
    <row r="21" spans="1:5" ht="12.75" customHeight="1">
      <c r="A21" s="2"/>
      <c r="B21" s="51"/>
      <c r="C21" s="2"/>
      <c r="D21" s="2"/>
      <c r="E21" s="120"/>
    </row>
    <row r="22" spans="1:5" ht="12.75" customHeight="1">
      <c r="A22" s="2" t="s">
        <v>183</v>
      </c>
      <c r="B22" s="51">
        <v>175</v>
      </c>
      <c r="C22" s="51">
        <v>200</v>
      </c>
      <c r="D22" s="51">
        <v>195</v>
      </c>
      <c r="E22" s="120">
        <f>(D22/B22)*100</f>
        <v>111.42857142857143</v>
      </c>
    </row>
    <row r="23" spans="1:5" ht="12.75" customHeight="1">
      <c r="A23" s="2" t="s">
        <v>184</v>
      </c>
      <c r="B23" s="51">
        <v>640</v>
      </c>
      <c r="C23" s="51">
        <v>680</v>
      </c>
      <c r="D23" s="51">
        <v>640</v>
      </c>
      <c r="E23" s="120">
        <f>(D23/B23)*100</f>
        <v>100</v>
      </c>
    </row>
    <row r="24" spans="1:5" ht="12.75" customHeight="1">
      <c r="A24" s="2" t="s">
        <v>185</v>
      </c>
      <c r="B24" s="51">
        <v>7050</v>
      </c>
      <c r="C24" s="51">
        <v>7300</v>
      </c>
      <c r="D24" s="51">
        <v>6600</v>
      </c>
      <c r="E24" s="120">
        <f>(D24/B24)*100</f>
        <v>93.61702127659575</v>
      </c>
    </row>
    <row r="25" spans="1:5" ht="12.75" customHeight="1">
      <c r="A25" s="2" t="s">
        <v>186</v>
      </c>
      <c r="B25" s="51">
        <f>SUM(B22:B24)</f>
        <v>7865</v>
      </c>
      <c r="C25" s="51">
        <f>SUM(C22:C24)</f>
        <v>8180</v>
      </c>
      <c r="D25" s="51">
        <f>SUM(D22:D24)</f>
        <v>7435</v>
      </c>
      <c r="E25" s="120">
        <f>(D25/B25)*100</f>
        <v>94.53273998728544</v>
      </c>
    </row>
    <row r="26" spans="1:5" ht="12.75" customHeight="1">
      <c r="A26" s="2"/>
      <c r="B26" s="2"/>
      <c r="C26" s="2"/>
      <c r="D26" s="2"/>
      <c r="E26" s="120"/>
    </row>
    <row r="27" spans="1:5" ht="12.75" customHeight="1">
      <c r="A27" s="2" t="s">
        <v>187</v>
      </c>
      <c r="B27" s="51">
        <v>160</v>
      </c>
      <c r="C27" s="51">
        <v>130</v>
      </c>
      <c r="D27" s="51">
        <v>125</v>
      </c>
      <c r="E27" s="120">
        <f>(D27/B27)*100</f>
        <v>78.125</v>
      </c>
    </row>
    <row r="28" spans="1:5" ht="12.75" customHeight="1">
      <c r="A28" s="2" t="s">
        <v>188</v>
      </c>
      <c r="B28" s="51">
        <v>54</v>
      </c>
      <c r="C28" s="51">
        <v>45</v>
      </c>
      <c r="D28" s="51">
        <v>40</v>
      </c>
      <c r="E28" s="120">
        <f>(D28/B28)*100</f>
        <v>74.07407407407408</v>
      </c>
    </row>
    <row r="29" spans="1:5" ht="12.75" customHeight="1">
      <c r="A29" s="2" t="s">
        <v>189</v>
      </c>
      <c r="B29" s="51">
        <v>63</v>
      </c>
      <c r="C29" s="51">
        <v>65</v>
      </c>
      <c r="D29" s="51">
        <v>60</v>
      </c>
      <c r="E29" s="120">
        <f>(D29/B29)*100</f>
        <v>95.23809523809523</v>
      </c>
    </row>
    <row r="30" spans="1:5" ht="12.75" customHeight="1">
      <c r="A30" s="2" t="s">
        <v>190</v>
      </c>
      <c r="B30" s="51">
        <f>SUM(B27:B29)</f>
        <v>277</v>
      </c>
      <c r="C30" s="51">
        <f>SUM(C27:C29)</f>
        <v>240</v>
      </c>
      <c r="D30" s="51">
        <f>SUM(D27:D29)</f>
        <v>225</v>
      </c>
      <c r="E30" s="120">
        <f>(D30/B30)*100</f>
        <v>81.2274368231047</v>
      </c>
    </row>
    <row r="31" spans="1:5" ht="12.75" customHeight="1">
      <c r="A31" s="2"/>
      <c r="B31" s="51"/>
      <c r="C31" s="2"/>
      <c r="D31" s="2"/>
      <c r="E31" s="120"/>
    </row>
    <row r="32" spans="1:5" ht="12.75" customHeight="1">
      <c r="A32" s="2" t="s">
        <v>217</v>
      </c>
      <c r="B32" s="51">
        <v>13507</v>
      </c>
      <c r="C32" s="51">
        <v>13475</v>
      </c>
      <c r="D32" s="51">
        <v>11990</v>
      </c>
      <c r="E32" s="120">
        <f>(D32/B32)*100</f>
        <v>88.76878655511958</v>
      </c>
    </row>
    <row r="33" spans="1:5" ht="12.75" customHeight="1">
      <c r="A33" s="2"/>
      <c r="B33" s="51"/>
      <c r="C33" s="2"/>
      <c r="D33" s="2"/>
      <c r="E33" s="120"/>
    </row>
    <row r="34" spans="1:5" ht="12.75" customHeight="1">
      <c r="A34" s="2" t="s">
        <v>191</v>
      </c>
      <c r="B34" s="2"/>
      <c r="C34" s="2"/>
      <c r="D34" s="2"/>
      <c r="E34" s="120"/>
    </row>
    <row r="35" spans="1:5" ht="12.75" customHeight="1">
      <c r="A35" s="2" t="s">
        <v>187</v>
      </c>
      <c r="B35" s="51">
        <v>7.5</v>
      </c>
      <c r="C35" s="51">
        <v>12</v>
      </c>
      <c r="D35" s="51">
        <v>7</v>
      </c>
      <c r="E35" s="120">
        <f>(D35/B35)*100</f>
        <v>93.33333333333333</v>
      </c>
    </row>
    <row r="36" spans="1:5" ht="12.75" customHeight="1">
      <c r="A36" s="2" t="s">
        <v>188</v>
      </c>
      <c r="B36" s="51">
        <v>204</v>
      </c>
      <c r="C36" s="51">
        <v>195</v>
      </c>
      <c r="D36" s="51">
        <v>165</v>
      </c>
      <c r="E36" s="120">
        <f>(D36/B36)*100</f>
        <v>80.88235294117648</v>
      </c>
    </row>
    <row r="37" spans="1:5" ht="12.75" customHeight="1">
      <c r="A37" s="2" t="s">
        <v>189</v>
      </c>
      <c r="B37" s="51">
        <v>5.2</v>
      </c>
      <c r="C37" s="51">
        <v>8</v>
      </c>
      <c r="D37" s="51">
        <v>8</v>
      </c>
      <c r="E37" s="120">
        <f>(D37/B37)*100</f>
        <v>153.84615384615384</v>
      </c>
    </row>
    <row r="38" spans="1:5" ht="12.75" customHeight="1">
      <c r="A38" s="2" t="s">
        <v>185</v>
      </c>
      <c r="B38" s="51">
        <v>12</v>
      </c>
      <c r="C38" s="51">
        <v>13</v>
      </c>
      <c r="D38" s="51">
        <v>15</v>
      </c>
      <c r="E38" s="120">
        <f>(D38/B38)*100</f>
        <v>125</v>
      </c>
    </row>
    <row r="39" spans="1:5" ht="12.75" customHeight="1">
      <c r="A39" s="2"/>
      <c r="B39" s="51"/>
      <c r="C39" s="51"/>
      <c r="D39" s="51"/>
      <c r="E39" s="120"/>
    </row>
    <row r="40" spans="1:5" ht="12.75" customHeight="1">
      <c r="A40" s="2" t="s">
        <v>192</v>
      </c>
      <c r="B40" s="51">
        <v>228.7</v>
      </c>
      <c r="C40" s="51">
        <v>228</v>
      </c>
      <c r="D40" s="51">
        <v>195</v>
      </c>
      <c r="E40" s="120">
        <f>(D40/B40)*100</f>
        <v>85.26453869698295</v>
      </c>
    </row>
    <row r="41" spans="1:5" ht="12.75" customHeight="1">
      <c r="A41" s="2"/>
      <c r="B41" s="51"/>
      <c r="C41" s="51"/>
      <c r="D41" s="51"/>
      <c r="E41" s="120"/>
    </row>
    <row r="42" spans="1:5" ht="12.75" customHeight="1">
      <c r="A42" s="48" t="s">
        <v>235</v>
      </c>
      <c r="B42" s="52">
        <f>SUM(B32+B40)</f>
        <v>13735.7</v>
      </c>
      <c r="C42" s="52">
        <f>SUM(C32+C40)</f>
        <v>13703</v>
      </c>
      <c r="D42" s="52">
        <f>SUM(D32+D40)</f>
        <v>12185</v>
      </c>
      <c r="E42" s="121">
        <f>(D42/B42)*100</f>
        <v>88.71044067648536</v>
      </c>
    </row>
    <row r="43" spans="1:5" ht="3" customHeight="1">
      <c r="A43" s="2"/>
      <c r="B43" s="51"/>
      <c r="C43" s="51"/>
      <c r="D43" s="51"/>
      <c r="E43" s="120"/>
    </row>
    <row r="44" spans="1:5" ht="12.75" customHeight="1">
      <c r="A44" s="2" t="s">
        <v>236</v>
      </c>
      <c r="B44" s="2"/>
      <c r="C44" s="2"/>
      <c r="D44" s="2"/>
      <c r="E44" s="2"/>
    </row>
    <row r="45" spans="1:5" ht="12.75" customHeight="1">
      <c r="A45" s="2" t="s">
        <v>237</v>
      </c>
      <c r="B45" s="2"/>
      <c r="C45" s="2"/>
      <c r="D45" s="2"/>
      <c r="E45" s="2"/>
    </row>
    <row r="46" spans="1:5" ht="4.5" customHeight="1">
      <c r="A46" s="2"/>
      <c r="B46" s="2"/>
      <c r="C46" s="2"/>
      <c r="D46" s="2"/>
      <c r="E46" s="2"/>
    </row>
    <row r="47" spans="1:5" ht="12.75" customHeight="1">
      <c r="A47" s="2" t="s">
        <v>238</v>
      </c>
      <c r="B47" s="124"/>
      <c r="C47" s="124"/>
      <c r="D47" s="124"/>
      <c r="E47" s="2"/>
    </row>
    <row r="48" spans="1:5" ht="4.5" customHeight="1">
      <c r="A48" s="2"/>
      <c r="B48" s="124"/>
      <c r="C48" s="124"/>
      <c r="D48" s="124"/>
      <c r="E48" s="2"/>
    </row>
    <row r="49" spans="1:5" ht="12.75" customHeight="1">
      <c r="A49" s="2" t="s">
        <v>239</v>
      </c>
      <c r="B49" s="124"/>
      <c r="C49" s="124"/>
      <c r="D49" s="124"/>
      <c r="E49" s="124"/>
    </row>
    <row r="50" spans="1:3" ht="7.5" customHeight="1" hidden="1">
      <c r="A50" s="4"/>
      <c r="B50" s="4"/>
      <c r="C50" s="14"/>
    </row>
    <row r="51" spans="1:3" ht="15">
      <c r="A51" s="4"/>
      <c r="B51" s="34"/>
      <c r="C51" s="34"/>
    </row>
  </sheetData>
  <sheetProtection/>
  <mergeCells count="1">
    <mergeCell ref="B5:D5"/>
  </mergeCells>
  <printOptions/>
  <pageMargins left="0.7" right="0.7" top="0.75" bottom="0.75" header="0.3" footer="0.3"/>
  <pageSetup fitToHeight="1" fitToWidth="1"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9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16.421875" style="0" customWidth="1"/>
    <col min="2" max="2" width="11.7109375" style="0" customWidth="1"/>
    <col min="3" max="3" width="1.421875" style="0" customWidth="1"/>
    <col min="4" max="4" width="11.7109375" style="0" customWidth="1"/>
    <col min="5" max="5" width="1.421875" style="0" customWidth="1"/>
    <col min="6" max="6" width="11.7109375" style="0" customWidth="1"/>
    <col min="7" max="7" width="1.421875" style="0" customWidth="1"/>
    <col min="8" max="8" width="11.7109375" style="0" customWidth="1"/>
  </cols>
  <sheetData>
    <row r="1" spans="1:9" s="1" customFormat="1" ht="15">
      <c r="A1" s="48" t="s">
        <v>198</v>
      </c>
      <c r="B1" s="48"/>
      <c r="C1" s="48"/>
      <c r="D1" s="48"/>
      <c r="E1" s="48"/>
      <c r="F1" s="48"/>
      <c r="G1" s="48"/>
      <c r="H1" s="48"/>
      <c r="I1" s="37"/>
    </row>
    <row r="2" spans="1:9" s="1" customFormat="1" ht="15">
      <c r="A2" s="2"/>
      <c r="B2" s="2"/>
      <c r="C2" s="2"/>
      <c r="D2" s="122"/>
      <c r="E2" s="122"/>
      <c r="F2" s="54" t="s">
        <v>218</v>
      </c>
      <c r="G2" s="122"/>
      <c r="H2" s="122"/>
      <c r="I2" s="37"/>
    </row>
    <row r="3" spans="1:9" ht="15">
      <c r="A3" s="55" t="s">
        <v>1</v>
      </c>
      <c r="B3" s="57" t="s">
        <v>207</v>
      </c>
      <c r="C3" s="56"/>
      <c r="D3" s="57" t="s">
        <v>219</v>
      </c>
      <c r="E3" s="123"/>
      <c r="F3" s="57" t="s">
        <v>220</v>
      </c>
      <c r="G3" s="123"/>
      <c r="H3" s="57" t="s">
        <v>242</v>
      </c>
      <c r="I3" s="4"/>
    </row>
    <row r="4" spans="1:9" ht="9" customHeight="1">
      <c r="A4" s="58"/>
      <c r="B4" s="59"/>
      <c r="C4" s="59"/>
      <c r="D4" s="59"/>
      <c r="E4" s="59"/>
      <c r="F4" s="59"/>
      <c r="G4" s="59"/>
      <c r="H4" s="59"/>
      <c r="I4" s="37"/>
    </row>
    <row r="5" spans="1:9" ht="15">
      <c r="A5" s="58"/>
      <c r="B5" s="128" t="s">
        <v>2</v>
      </c>
      <c r="C5" s="128"/>
      <c r="D5" s="128"/>
      <c r="E5" s="128"/>
      <c r="F5" s="128"/>
      <c r="G5" s="128"/>
      <c r="H5" s="128"/>
      <c r="I5" s="37"/>
    </row>
    <row r="6" spans="1:9" ht="15">
      <c r="A6" s="2" t="s">
        <v>3</v>
      </c>
      <c r="B6" s="124"/>
      <c r="C6" s="124"/>
      <c r="D6" s="124"/>
      <c r="E6" s="124"/>
      <c r="F6" s="124"/>
      <c r="G6" s="2"/>
      <c r="H6" s="2"/>
      <c r="I6" s="37"/>
    </row>
    <row r="7" spans="1:9" ht="15" customHeight="1">
      <c r="A7" s="2" t="s">
        <v>4</v>
      </c>
      <c r="B7" s="60">
        <v>13.507</v>
      </c>
      <c r="C7" s="2"/>
      <c r="D7" s="60">
        <v>13.475</v>
      </c>
      <c r="E7" s="60"/>
      <c r="F7" s="60">
        <v>13.475</v>
      </c>
      <c r="G7" s="60"/>
      <c r="H7" s="60">
        <v>11.99</v>
      </c>
      <c r="I7" s="37"/>
    </row>
    <row r="8" spans="1:9" ht="15">
      <c r="A8" s="2" t="s">
        <v>5</v>
      </c>
      <c r="B8" s="60">
        <v>11.389</v>
      </c>
      <c r="C8" s="2"/>
      <c r="D8" s="60">
        <v>11.125</v>
      </c>
      <c r="E8" s="60"/>
      <c r="F8" s="60">
        <v>11.125</v>
      </c>
      <c r="G8" s="60"/>
      <c r="H8" s="60">
        <v>10.054</v>
      </c>
      <c r="I8" s="37"/>
    </row>
    <row r="9" spans="1:9" ht="6.75" customHeight="1">
      <c r="A9" s="2"/>
      <c r="B9" s="60"/>
      <c r="C9" s="60"/>
      <c r="D9" s="60"/>
      <c r="E9" s="60"/>
      <c r="F9" s="60"/>
      <c r="G9" s="60"/>
      <c r="H9" s="61"/>
      <c r="I9" s="37"/>
    </row>
    <row r="10" spans="1:9" ht="15">
      <c r="A10" s="2"/>
      <c r="B10" s="128" t="s">
        <v>193</v>
      </c>
      <c r="C10" s="129"/>
      <c r="D10" s="129"/>
      <c r="E10" s="129"/>
      <c r="F10" s="129"/>
      <c r="G10" s="129"/>
      <c r="H10" s="129"/>
      <c r="I10" s="37"/>
    </row>
    <row r="11" spans="1:9" ht="8.25" customHeight="1">
      <c r="A11" s="2"/>
      <c r="B11" s="63"/>
      <c r="C11" s="63"/>
      <c r="D11" s="64"/>
      <c r="E11" s="64"/>
      <c r="F11" s="64"/>
      <c r="G11" s="64"/>
      <c r="H11" s="65"/>
      <c r="I11" s="37"/>
    </row>
    <row r="12" spans="1:9" ht="15">
      <c r="A12" s="2" t="s">
        <v>7</v>
      </c>
      <c r="B12" s="59">
        <v>810</v>
      </c>
      <c r="C12" s="2"/>
      <c r="D12" s="59">
        <v>813</v>
      </c>
      <c r="E12" s="2"/>
      <c r="F12" s="59">
        <v>813</v>
      </c>
      <c r="G12" s="2"/>
      <c r="H12" s="59">
        <v>808</v>
      </c>
      <c r="I12" s="37"/>
    </row>
    <row r="13" spans="1:9" ht="8.25" customHeight="1">
      <c r="A13" s="2"/>
      <c r="B13" s="2"/>
      <c r="C13" s="2"/>
      <c r="D13" s="2"/>
      <c r="E13" s="2"/>
      <c r="F13" s="2"/>
      <c r="G13" s="2"/>
      <c r="H13" s="2"/>
      <c r="I13" s="37"/>
    </row>
    <row r="14" spans="1:9" ht="15">
      <c r="A14" s="2"/>
      <c r="B14" s="128" t="s">
        <v>8</v>
      </c>
      <c r="C14" s="129"/>
      <c r="D14" s="129"/>
      <c r="E14" s="129"/>
      <c r="F14" s="129"/>
      <c r="G14" s="129"/>
      <c r="H14" s="129"/>
      <c r="I14" s="37"/>
    </row>
    <row r="15" spans="1:9" ht="8.25" customHeight="1">
      <c r="A15" s="2"/>
      <c r="B15" s="63"/>
      <c r="C15" s="63"/>
      <c r="D15" s="64"/>
      <c r="E15" s="64"/>
      <c r="F15" s="64"/>
      <c r="G15" s="64"/>
      <c r="H15" s="2"/>
      <c r="I15" s="37"/>
    </row>
    <row r="16" spans="1:9" ht="15">
      <c r="A16" s="2" t="s">
        <v>9</v>
      </c>
      <c r="B16" s="60">
        <v>4.636</v>
      </c>
      <c r="C16" s="60">
        <v>3.664</v>
      </c>
      <c r="D16" s="60">
        <v>6.843</v>
      </c>
      <c r="E16" s="124"/>
      <c r="F16" s="60">
        <v>7.013</v>
      </c>
      <c r="G16" s="124"/>
      <c r="H16" s="60">
        <v>6.738</v>
      </c>
      <c r="I16" s="38"/>
    </row>
    <row r="17" spans="1:9" ht="15">
      <c r="A17" s="2" t="s">
        <v>10</v>
      </c>
      <c r="B17" s="60">
        <v>19.227</v>
      </c>
      <c r="C17" s="60">
        <v>16.601</v>
      </c>
      <c r="D17" s="60">
        <v>18.835</v>
      </c>
      <c r="E17" s="124"/>
      <c r="F17" s="60">
        <v>18.835</v>
      </c>
      <c r="G17" s="124"/>
      <c r="H17" s="60">
        <v>16.93</v>
      </c>
      <c r="I17" s="38"/>
    </row>
    <row r="18" spans="1:9" ht="15">
      <c r="A18" s="2" t="s">
        <v>11</v>
      </c>
      <c r="B18" s="60">
        <v>23.866</v>
      </c>
      <c r="C18" s="60">
        <v>20.273</v>
      </c>
      <c r="D18" s="60">
        <v>25.683</v>
      </c>
      <c r="E18" s="124"/>
      <c r="F18" s="60">
        <v>25.853</v>
      </c>
      <c r="G18" s="124"/>
      <c r="H18" s="60">
        <v>23.673</v>
      </c>
      <c r="I18" s="38"/>
    </row>
    <row r="19" spans="1:9" ht="15">
      <c r="A19" s="2" t="s">
        <v>12</v>
      </c>
      <c r="B19" s="60">
        <v>2.485</v>
      </c>
      <c r="C19" s="60">
        <v>3.275</v>
      </c>
      <c r="D19" s="60">
        <v>2.875</v>
      </c>
      <c r="E19" s="124"/>
      <c r="F19" s="60">
        <v>2.78</v>
      </c>
      <c r="G19" s="124"/>
      <c r="H19" s="60">
        <v>2.78</v>
      </c>
      <c r="I19" s="38"/>
    </row>
    <row r="20" spans="1:9" ht="15">
      <c r="A20" s="2" t="s">
        <v>13</v>
      </c>
      <c r="B20" s="60">
        <v>14.675</v>
      </c>
      <c r="C20" s="60">
        <v>13.88</v>
      </c>
      <c r="D20" s="60">
        <v>15.325</v>
      </c>
      <c r="E20" s="124"/>
      <c r="F20" s="60">
        <v>15.325</v>
      </c>
      <c r="G20" s="124"/>
      <c r="H20" s="60">
        <v>14.35</v>
      </c>
      <c r="I20" s="38"/>
    </row>
    <row r="21" spans="1:9" ht="15">
      <c r="A21" s="2" t="s">
        <v>14</v>
      </c>
      <c r="B21" s="60">
        <v>17.16</v>
      </c>
      <c r="C21" s="60">
        <v>17.155</v>
      </c>
      <c r="D21" s="60">
        <v>18.2</v>
      </c>
      <c r="E21" s="124"/>
      <c r="F21" s="60">
        <v>18.105</v>
      </c>
      <c r="G21" s="124"/>
      <c r="H21" s="60">
        <v>17.13</v>
      </c>
      <c r="I21" s="38"/>
    </row>
    <row r="22" spans="1:9" ht="15">
      <c r="A22" s="2" t="s">
        <v>15</v>
      </c>
      <c r="B22" s="60">
        <v>6.738</v>
      </c>
      <c r="C22" s="60">
        <v>3.138</v>
      </c>
      <c r="D22" s="60">
        <v>7.478</v>
      </c>
      <c r="E22" s="124"/>
      <c r="F22" s="60">
        <v>7.743</v>
      </c>
      <c r="G22" s="124"/>
      <c r="H22" s="60">
        <v>6.538</v>
      </c>
      <c r="I22" s="38"/>
    </row>
    <row r="23" spans="1:9" ht="8.25" customHeight="1">
      <c r="A23" s="2"/>
      <c r="B23" s="60"/>
      <c r="C23" s="60"/>
      <c r="D23" s="124"/>
      <c r="E23" s="60"/>
      <c r="F23" s="60"/>
      <c r="G23" s="60"/>
      <c r="H23" s="2"/>
      <c r="I23" s="37"/>
    </row>
    <row r="24" spans="1:9" ht="15">
      <c r="A24" s="2"/>
      <c r="B24" s="128" t="s">
        <v>16</v>
      </c>
      <c r="C24" s="129"/>
      <c r="D24" s="129"/>
      <c r="E24" s="129"/>
      <c r="F24" s="129"/>
      <c r="G24" s="129"/>
      <c r="H24" s="129"/>
      <c r="I24" s="37"/>
    </row>
    <row r="25" spans="1:9" ht="6.75" customHeight="1">
      <c r="A25" s="2"/>
      <c r="B25" s="63"/>
      <c r="C25" s="63"/>
      <c r="D25" s="50"/>
      <c r="E25" s="50"/>
      <c r="F25" s="50"/>
      <c r="G25" s="50"/>
      <c r="H25" s="2"/>
      <c r="I25" s="37"/>
    </row>
    <row r="26" spans="1:9" ht="15">
      <c r="A26" s="2" t="s">
        <v>17</v>
      </c>
      <c r="B26" s="66">
        <v>39.3</v>
      </c>
      <c r="C26" s="2"/>
      <c r="D26" s="66">
        <v>41.1</v>
      </c>
      <c r="E26" s="67"/>
      <c r="F26" s="66">
        <v>42.8</v>
      </c>
      <c r="G26" s="67"/>
      <c r="H26" s="66">
        <v>38.2</v>
      </c>
      <c r="I26" s="38"/>
    </row>
    <row r="27" spans="1:9" ht="7.5" customHeight="1">
      <c r="A27" s="2"/>
      <c r="B27" s="124"/>
      <c r="C27" s="124"/>
      <c r="D27" s="67"/>
      <c r="E27" s="67"/>
      <c r="F27" s="124"/>
      <c r="G27" s="124"/>
      <c r="H27" s="124"/>
      <c r="I27" s="37"/>
    </row>
    <row r="28" spans="1:9" ht="15">
      <c r="A28" s="2"/>
      <c r="B28" s="128" t="s">
        <v>18</v>
      </c>
      <c r="C28" s="129"/>
      <c r="D28" s="129"/>
      <c r="E28" s="129"/>
      <c r="F28" s="129"/>
      <c r="G28" s="129"/>
      <c r="H28" s="129"/>
      <c r="I28" s="37"/>
    </row>
    <row r="29" spans="1:9" ht="7.5" customHeight="1">
      <c r="A29" s="2"/>
      <c r="B29" s="63"/>
      <c r="C29" s="63"/>
      <c r="D29" s="68"/>
      <c r="E29" s="68"/>
      <c r="F29" s="68"/>
      <c r="G29" s="68"/>
      <c r="H29" s="2"/>
      <c r="I29" s="37"/>
    </row>
    <row r="30" spans="1:9" ht="15">
      <c r="A30" s="2" t="s">
        <v>19</v>
      </c>
      <c r="B30" s="124"/>
      <c r="C30" s="124"/>
      <c r="D30" s="50"/>
      <c r="E30" s="50"/>
      <c r="F30" s="50"/>
      <c r="G30" s="50"/>
      <c r="H30" s="2"/>
      <c r="I30" s="37"/>
    </row>
    <row r="31" spans="1:9" ht="15">
      <c r="A31" s="2" t="s">
        <v>4</v>
      </c>
      <c r="B31" s="67">
        <v>228.7</v>
      </c>
      <c r="C31" s="69"/>
      <c r="D31" s="67">
        <v>228</v>
      </c>
      <c r="E31" s="67"/>
      <c r="F31" s="67">
        <v>228</v>
      </c>
      <c r="G31" s="67"/>
      <c r="H31" s="67">
        <v>195</v>
      </c>
      <c r="I31" s="37"/>
    </row>
    <row r="32" spans="1:9" ht="15">
      <c r="A32" s="2" t="s">
        <v>5</v>
      </c>
      <c r="B32" s="67">
        <v>223.5</v>
      </c>
      <c r="C32" s="69"/>
      <c r="D32" s="67">
        <v>225</v>
      </c>
      <c r="E32" s="67"/>
      <c r="F32" s="67">
        <v>225</v>
      </c>
      <c r="G32" s="67"/>
      <c r="H32" s="67">
        <v>192</v>
      </c>
      <c r="I32" s="37"/>
    </row>
    <row r="33" spans="1:9" ht="7.5" customHeight="1">
      <c r="A33" s="2"/>
      <c r="B33" s="70"/>
      <c r="C33" s="70"/>
      <c r="D33" s="70"/>
      <c r="E33" s="70"/>
      <c r="F33" s="70"/>
      <c r="G33" s="70"/>
      <c r="H33" s="2"/>
      <c r="I33" s="37"/>
    </row>
    <row r="34" spans="1:9" ht="15">
      <c r="A34" s="2"/>
      <c r="B34" s="128" t="s">
        <v>6</v>
      </c>
      <c r="C34" s="129"/>
      <c r="D34" s="129"/>
      <c r="E34" s="129"/>
      <c r="F34" s="129"/>
      <c r="G34" s="129"/>
      <c r="H34" s="129"/>
      <c r="I34" s="37"/>
    </row>
    <row r="35" spans="1:9" ht="8.25" customHeight="1">
      <c r="A35" s="2"/>
      <c r="B35" s="63"/>
      <c r="C35" s="63"/>
      <c r="D35" s="124"/>
      <c r="E35" s="65"/>
      <c r="F35" s="50"/>
      <c r="G35" s="50"/>
      <c r="H35" s="2"/>
      <c r="I35" s="37"/>
    </row>
    <row r="36" spans="1:9" ht="15">
      <c r="A36" s="2" t="s">
        <v>7</v>
      </c>
      <c r="B36" s="61">
        <v>1472</v>
      </c>
      <c r="C36" s="61"/>
      <c r="D36" s="61">
        <v>1419</v>
      </c>
      <c r="E36" s="124"/>
      <c r="F36" s="61">
        <v>1419</v>
      </c>
      <c r="G36" s="124"/>
      <c r="H36" s="61">
        <v>1425</v>
      </c>
      <c r="I36" s="37"/>
    </row>
    <row r="37" spans="1:9" ht="9" customHeight="1">
      <c r="A37" s="2"/>
      <c r="B37" s="71"/>
      <c r="C37" s="71"/>
      <c r="D37" s="71"/>
      <c r="E37" s="71"/>
      <c r="F37" s="71"/>
      <c r="G37" s="71"/>
      <c r="H37" s="2"/>
      <c r="I37" s="37"/>
    </row>
    <row r="38" spans="1:9" ht="15">
      <c r="A38" s="2"/>
      <c r="B38" s="128" t="s">
        <v>20</v>
      </c>
      <c r="C38" s="129"/>
      <c r="D38" s="129"/>
      <c r="E38" s="129"/>
      <c r="F38" s="129"/>
      <c r="G38" s="129"/>
      <c r="H38" s="129"/>
      <c r="I38" s="37"/>
    </row>
    <row r="39" spans="1:9" ht="6.75" customHeight="1">
      <c r="A39" s="2"/>
      <c r="B39" s="63"/>
      <c r="C39" s="63"/>
      <c r="D39" s="65"/>
      <c r="E39" s="65"/>
      <c r="F39" s="65"/>
      <c r="G39" s="65"/>
      <c r="H39" s="124"/>
      <c r="I39" s="37"/>
    </row>
    <row r="40" spans="1:9" ht="15">
      <c r="A40" s="2" t="s">
        <v>9</v>
      </c>
      <c r="B40" s="2">
        <v>214</v>
      </c>
      <c r="C40" s="2"/>
      <c r="D40" s="2">
        <v>257</v>
      </c>
      <c r="E40" s="2"/>
      <c r="F40" s="2">
        <v>287</v>
      </c>
      <c r="G40" s="2"/>
      <c r="H40" s="2">
        <v>362</v>
      </c>
      <c r="I40" s="37"/>
    </row>
    <row r="41" spans="1:9" ht="15">
      <c r="A41" s="2" t="s">
        <v>10</v>
      </c>
      <c r="B41" s="2">
        <v>686</v>
      </c>
      <c r="C41" s="61"/>
      <c r="D41" s="2">
        <v>665</v>
      </c>
      <c r="E41" s="2"/>
      <c r="F41" s="2">
        <v>665</v>
      </c>
      <c r="G41" s="2"/>
      <c r="H41" s="2">
        <v>570</v>
      </c>
      <c r="I41" s="37"/>
    </row>
    <row r="42" spans="1:9" ht="15">
      <c r="A42" s="2" t="s">
        <v>11</v>
      </c>
      <c r="B42" s="61">
        <v>902</v>
      </c>
      <c r="C42" s="61"/>
      <c r="D42" s="61">
        <v>922</v>
      </c>
      <c r="E42" s="2"/>
      <c r="F42" s="61">
        <v>952</v>
      </c>
      <c r="G42" s="2"/>
      <c r="H42" s="61">
        <v>932</v>
      </c>
      <c r="I42" s="37"/>
    </row>
    <row r="43" spans="1:9" ht="15">
      <c r="A43" s="2" t="s">
        <v>12</v>
      </c>
      <c r="B43" s="2">
        <v>15</v>
      </c>
      <c r="C43" s="61"/>
      <c r="D43" s="2">
        <v>25</v>
      </c>
      <c r="E43" s="2"/>
      <c r="F43" s="2">
        <v>20</v>
      </c>
      <c r="G43" s="2"/>
      <c r="H43" s="2">
        <v>20</v>
      </c>
      <c r="I43" s="37"/>
    </row>
    <row r="44" spans="1:9" ht="15">
      <c r="A44" s="2" t="s">
        <v>13</v>
      </c>
      <c r="B44" s="2">
        <v>525</v>
      </c>
      <c r="C44" s="61"/>
      <c r="D44" s="2">
        <v>675</v>
      </c>
      <c r="E44" s="2"/>
      <c r="F44" s="2">
        <v>675</v>
      </c>
      <c r="G44" s="2"/>
      <c r="H44" s="2">
        <v>650</v>
      </c>
      <c r="I44" s="37"/>
    </row>
    <row r="45" spans="1:9" ht="15">
      <c r="A45" s="2" t="s">
        <v>14</v>
      </c>
      <c r="B45" s="2">
        <v>540</v>
      </c>
      <c r="C45" s="61"/>
      <c r="D45" s="2">
        <v>700</v>
      </c>
      <c r="E45" s="2"/>
      <c r="F45" s="2">
        <v>695</v>
      </c>
      <c r="G45" s="2"/>
      <c r="H45" s="2">
        <v>670</v>
      </c>
      <c r="I45" s="37"/>
    </row>
    <row r="46" spans="1:9" ht="15">
      <c r="A46" s="2" t="s">
        <v>15</v>
      </c>
      <c r="B46" s="2">
        <v>362</v>
      </c>
      <c r="C46" s="2"/>
      <c r="D46" s="2">
        <v>222</v>
      </c>
      <c r="E46" s="2"/>
      <c r="F46" s="2">
        <v>257</v>
      </c>
      <c r="G46" s="2"/>
      <c r="H46" s="2">
        <v>262</v>
      </c>
      <c r="I46" s="37"/>
    </row>
    <row r="47" spans="1:9" ht="7.5" customHeight="1">
      <c r="A47" s="2"/>
      <c r="B47" s="2"/>
      <c r="C47" s="2"/>
      <c r="D47" s="2"/>
      <c r="E47" s="2"/>
      <c r="F47" s="124"/>
      <c r="G47" s="124"/>
      <c r="H47" s="124"/>
      <c r="I47" s="37"/>
    </row>
    <row r="48" spans="1:9" ht="15">
      <c r="A48" s="2"/>
      <c r="B48" s="128" t="s">
        <v>16</v>
      </c>
      <c r="C48" s="129"/>
      <c r="D48" s="129"/>
      <c r="E48" s="129"/>
      <c r="F48" s="129"/>
      <c r="G48" s="129"/>
      <c r="H48" s="129"/>
      <c r="I48" s="37"/>
    </row>
    <row r="49" spans="1:9" s="1" customFormat="1" ht="8.25" customHeight="1">
      <c r="A49" s="2"/>
      <c r="B49" s="63"/>
      <c r="C49" s="63"/>
      <c r="D49" s="50"/>
      <c r="E49" s="50"/>
      <c r="F49" s="69"/>
      <c r="G49" s="69"/>
      <c r="H49" s="2"/>
      <c r="I49" s="37"/>
    </row>
    <row r="50" spans="1:9" ht="15">
      <c r="A50" s="48" t="s">
        <v>17</v>
      </c>
      <c r="B50" s="72">
        <v>67</v>
      </c>
      <c r="C50" s="73"/>
      <c r="D50" s="72">
        <v>31.7</v>
      </c>
      <c r="E50" s="123"/>
      <c r="F50" s="72">
        <v>37</v>
      </c>
      <c r="G50" s="123"/>
      <c r="H50" s="72">
        <v>39.1</v>
      </c>
      <c r="I50" s="37"/>
    </row>
    <row r="51" spans="1:9" ht="3.75" customHeight="1">
      <c r="A51" s="2"/>
      <c r="B51" s="67"/>
      <c r="C51" s="67"/>
      <c r="D51" s="69"/>
      <c r="E51" s="69"/>
      <c r="F51" s="69"/>
      <c r="G51" s="69"/>
      <c r="H51" s="69"/>
      <c r="I51" s="37"/>
    </row>
    <row r="52" spans="1:9" ht="13.5" customHeight="1">
      <c r="A52" s="2" t="s">
        <v>36</v>
      </c>
      <c r="B52" s="74"/>
      <c r="C52" s="74"/>
      <c r="D52" s="74"/>
      <c r="E52" s="74"/>
      <c r="F52" s="74"/>
      <c r="G52" s="74"/>
      <c r="H52" s="74"/>
      <c r="I52" s="37"/>
    </row>
    <row r="53" spans="1:9" ht="13.5" customHeight="1">
      <c r="A53" s="2" t="s">
        <v>21</v>
      </c>
      <c r="B53" s="74"/>
      <c r="C53" s="74"/>
      <c r="D53" s="74"/>
      <c r="E53" s="74"/>
      <c r="F53" s="74"/>
      <c r="G53" s="74"/>
      <c r="H53" s="74"/>
      <c r="I53" s="37"/>
    </row>
    <row r="54" spans="1:9" ht="6.75" customHeight="1">
      <c r="A54" s="124"/>
      <c r="B54" s="124"/>
      <c r="C54" s="124"/>
      <c r="D54" s="124"/>
      <c r="E54" s="124"/>
      <c r="F54" s="124"/>
      <c r="G54" s="124"/>
      <c r="H54" s="124"/>
      <c r="I54" s="37"/>
    </row>
    <row r="55" spans="1:9" ht="13.5" customHeight="1">
      <c r="A55" s="2" t="s">
        <v>22</v>
      </c>
      <c r="B55" s="124"/>
      <c r="C55" s="124"/>
      <c r="D55" s="124"/>
      <c r="E55" s="124"/>
      <c r="F55" s="124"/>
      <c r="G55" s="124"/>
      <c r="H55" s="124"/>
      <c r="I55" s="37"/>
    </row>
    <row r="56" spans="1:9" ht="6.75" customHeight="1">
      <c r="A56" s="2"/>
      <c r="B56" s="124"/>
      <c r="C56" s="124"/>
      <c r="D56" s="124"/>
      <c r="E56" s="124"/>
      <c r="F56" s="124"/>
      <c r="G56" s="124"/>
      <c r="H56" s="124"/>
      <c r="I56" s="37"/>
    </row>
    <row r="57" spans="1:9" ht="13.5" customHeight="1">
      <c r="A57" s="2" t="s">
        <v>239</v>
      </c>
      <c r="B57" s="2"/>
      <c r="C57" s="124"/>
      <c r="D57" s="124"/>
      <c r="E57" s="124"/>
      <c r="F57" s="124"/>
      <c r="G57" s="124"/>
      <c r="H57" s="124"/>
      <c r="I57" s="37"/>
    </row>
    <row r="59" spans="1:9" ht="15">
      <c r="A59" s="9"/>
      <c r="B59" s="9"/>
      <c r="C59" s="9"/>
      <c r="D59" s="9"/>
      <c r="E59" s="9"/>
      <c r="F59" s="9"/>
      <c r="G59" s="9"/>
      <c r="H59" s="9"/>
      <c r="I59" s="9"/>
    </row>
  </sheetData>
  <sheetProtection/>
  <mergeCells count="8">
    <mergeCell ref="B48:H48"/>
    <mergeCell ref="B5:H5"/>
    <mergeCell ref="B10:H10"/>
    <mergeCell ref="B14:H14"/>
    <mergeCell ref="B24:H24"/>
    <mergeCell ref="B28:H28"/>
    <mergeCell ref="B34:H34"/>
    <mergeCell ref="B38:H38"/>
  </mergeCells>
  <printOptions/>
  <pageMargins left="0.7" right="0.7" top="0.75" bottom="0.75" header="0.3" footer="0.3"/>
  <pageSetup fitToHeight="1" fitToWidth="1" horizontalDpi="600" verticalDpi="600" orientation="portrait" scale="98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8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17.7109375" style="0" customWidth="1"/>
    <col min="2" max="2" width="11.7109375" style="0" customWidth="1"/>
    <col min="3" max="3" width="1.421875" style="0" customWidth="1"/>
    <col min="4" max="4" width="11.7109375" style="0" customWidth="1"/>
    <col min="5" max="5" width="1.421875" style="0" customWidth="1"/>
    <col min="6" max="6" width="11.7109375" style="0" customWidth="1"/>
    <col min="7" max="7" width="1.421875" style="0" customWidth="1"/>
    <col min="8" max="8" width="11.7109375" style="0" customWidth="1"/>
  </cols>
  <sheetData>
    <row r="1" spans="1:9" s="1" customFormat="1" ht="15">
      <c r="A1" s="48" t="s">
        <v>199</v>
      </c>
      <c r="B1" s="48"/>
      <c r="C1" s="48"/>
      <c r="D1" s="48"/>
      <c r="E1" s="48"/>
      <c r="F1" s="48"/>
      <c r="G1" s="48"/>
      <c r="H1" s="48"/>
      <c r="I1" s="37"/>
    </row>
    <row r="2" spans="1:9" s="1" customFormat="1" ht="15">
      <c r="A2" s="2"/>
      <c r="B2" s="2"/>
      <c r="C2" s="2"/>
      <c r="D2" s="53"/>
      <c r="E2" s="53"/>
      <c r="F2" s="54" t="s">
        <v>218</v>
      </c>
      <c r="G2" s="54"/>
      <c r="H2" s="54"/>
      <c r="I2" s="37"/>
    </row>
    <row r="3" spans="1:9" s="1" customFormat="1" ht="15">
      <c r="A3" s="55" t="s">
        <v>1</v>
      </c>
      <c r="B3" s="57" t="s">
        <v>207</v>
      </c>
      <c r="C3" s="56"/>
      <c r="D3" s="57" t="s">
        <v>219</v>
      </c>
      <c r="E3" s="123"/>
      <c r="F3" s="57" t="s">
        <v>220</v>
      </c>
      <c r="G3" s="123"/>
      <c r="H3" s="57" t="s">
        <v>242</v>
      </c>
      <c r="I3" s="37"/>
    </row>
    <row r="4" spans="1:9" s="1" customFormat="1" ht="8.25" customHeight="1">
      <c r="A4" s="58"/>
      <c r="B4" s="59"/>
      <c r="C4" s="59"/>
      <c r="D4" s="59"/>
      <c r="E4" s="59"/>
      <c r="F4" s="59"/>
      <c r="G4" s="59"/>
      <c r="H4" s="59"/>
      <c r="I4" s="3"/>
    </row>
    <row r="5" spans="1:9" s="1" customFormat="1" ht="15">
      <c r="A5" s="2"/>
      <c r="B5" s="128" t="s">
        <v>23</v>
      </c>
      <c r="C5" s="128"/>
      <c r="D5" s="128"/>
      <c r="E5" s="128"/>
      <c r="F5" s="128"/>
      <c r="G5" s="128"/>
      <c r="H5" s="128"/>
      <c r="I5" s="37"/>
    </row>
    <row r="6" spans="1:9" s="1" customFormat="1" ht="15">
      <c r="A6" s="2" t="s">
        <v>24</v>
      </c>
      <c r="B6" s="2"/>
      <c r="C6" s="2"/>
      <c r="D6" s="2"/>
      <c r="E6" s="2"/>
      <c r="F6" s="2"/>
      <c r="G6" s="2"/>
      <c r="H6" s="2"/>
      <c r="I6" s="37"/>
    </row>
    <row r="7" spans="1:9" s="1" customFormat="1" ht="15">
      <c r="A7" s="2" t="s">
        <v>25</v>
      </c>
      <c r="B7" s="2"/>
      <c r="C7" s="2"/>
      <c r="D7" s="2"/>
      <c r="E7" s="2"/>
      <c r="F7" s="2"/>
      <c r="G7" s="2"/>
      <c r="H7" s="2"/>
      <c r="I7" s="37"/>
    </row>
    <row r="8" spans="1:9" s="1" customFormat="1" ht="15">
      <c r="A8" s="2" t="s">
        <v>26</v>
      </c>
      <c r="B8" s="75">
        <v>80.4</v>
      </c>
      <c r="C8" s="75"/>
      <c r="D8" s="75">
        <v>97.16</v>
      </c>
      <c r="E8" s="75"/>
      <c r="F8" s="75">
        <v>100.56</v>
      </c>
      <c r="G8" s="75"/>
      <c r="H8" s="75">
        <v>100.92</v>
      </c>
      <c r="I8" s="4"/>
    </row>
    <row r="9" spans="1:9" s="1" customFormat="1" ht="15">
      <c r="A9" s="2" t="s">
        <v>27</v>
      </c>
      <c r="B9" s="75">
        <v>75.55</v>
      </c>
      <c r="C9" s="75"/>
      <c r="D9" s="75">
        <v>90.06</v>
      </c>
      <c r="E9" s="75"/>
      <c r="F9" s="75">
        <v>93.26</v>
      </c>
      <c r="G9" s="75"/>
      <c r="H9" s="75">
        <v>93.82</v>
      </c>
      <c r="I9" s="4"/>
    </row>
    <row r="10" spans="1:9" s="1" customFormat="1" ht="15">
      <c r="A10" s="2" t="s">
        <v>28</v>
      </c>
      <c r="B10" s="124"/>
      <c r="C10" s="75"/>
      <c r="D10" s="124"/>
      <c r="E10" s="124"/>
      <c r="F10" s="124"/>
      <c r="G10" s="124"/>
      <c r="H10" s="124"/>
      <c r="I10" s="4"/>
    </row>
    <row r="11" spans="1:9" s="1" customFormat="1" ht="15">
      <c r="A11" s="2" t="s">
        <v>26</v>
      </c>
      <c r="B11" s="75">
        <v>122.96</v>
      </c>
      <c r="C11" s="2"/>
      <c r="D11" s="75">
        <v>118.95</v>
      </c>
      <c r="E11" s="75"/>
      <c r="F11" s="75">
        <v>118.74</v>
      </c>
      <c r="G11" s="75"/>
      <c r="H11" s="75">
        <v>116.25</v>
      </c>
      <c r="I11" s="4"/>
    </row>
    <row r="12" spans="1:9" s="1" customFormat="1" ht="15">
      <c r="A12" s="2" t="s">
        <v>27</v>
      </c>
      <c r="B12" s="75">
        <v>103.05</v>
      </c>
      <c r="C12" s="2"/>
      <c r="D12" s="75">
        <v>99.45</v>
      </c>
      <c r="E12" s="75"/>
      <c r="F12" s="75">
        <v>99.24</v>
      </c>
      <c r="G12" s="75"/>
      <c r="H12" s="75">
        <v>98.75</v>
      </c>
      <c r="I12" s="4"/>
    </row>
    <row r="13" spans="1:9" s="1" customFormat="1" ht="15">
      <c r="A13" s="2" t="s">
        <v>29</v>
      </c>
      <c r="B13" s="124"/>
      <c r="C13" s="2"/>
      <c r="D13" s="124"/>
      <c r="E13" s="124"/>
      <c r="F13" s="124"/>
      <c r="G13" s="124"/>
      <c r="H13" s="124"/>
      <c r="I13" s="4"/>
    </row>
    <row r="14" spans="1:9" s="1" customFormat="1" ht="15">
      <c r="A14" s="2" t="s">
        <v>26</v>
      </c>
      <c r="B14" s="75">
        <v>40</v>
      </c>
      <c r="C14" s="2"/>
      <c r="D14" s="75">
        <v>42.84</v>
      </c>
      <c r="E14" s="75"/>
      <c r="F14" s="75">
        <v>42.82</v>
      </c>
      <c r="G14" s="75"/>
      <c r="H14" s="75">
        <v>41.84</v>
      </c>
      <c r="I14" s="37"/>
    </row>
    <row r="15" spans="1:9" s="1" customFormat="1" ht="15">
      <c r="A15" s="2" t="s">
        <v>27</v>
      </c>
      <c r="B15" s="75">
        <v>39.99</v>
      </c>
      <c r="C15" s="2"/>
      <c r="D15" s="75">
        <v>42.84</v>
      </c>
      <c r="E15" s="75"/>
      <c r="F15" s="75">
        <v>42.81</v>
      </c>
      <c r="G15" s="75"/>
      <c r="H15" s="75">
        <v>41.84</v>
      </c>
      <c r="I15" s="37"/>
    </row>
    <row r="16" spans="1:9" s="1" customFormat="1" ht="9" customHeight="1">
      <c r="A16" s="2"/>
      <c r="B16" s="124"/>
      <c r="C16" s="2"/>
      <c r="D16" s="124"/>
      <c r="E16" s="124"/>
      <c r="F16" s="124"/>
      <c r="G16" s="124"/>
      <c r="H16" s="124"/>
      <c r="I16" s="4"/>
    </row>
    <row r="17" spans="1:9" s="1" customFormat="1" ht="15">
      <c r="A17" s="2" t="s">
        <v>30</v>
      </c>
      <c r="B17" s="75"/>
      <c r="C17" s="2"/>
      <c r="D17" s="75"/>
      <c r="E17" s="75"/>
      <c r="F17" s="75"/>
      <c r="G17" s="75"/>
      <c r="H17" s="75"/>
      <c r="I17" s="4"/>
    </row>
    <row r="18" spans="1:9" s="1" customFormat="1" ht="15">
      <c r="A18" s="2" t="s">
        <v>31</v>
      </c>
      <c r="B18" s="75"/>
      <c r="C18" s="2"/>
      <c r="D18" s="75"/>
      <c r="E18" s="75"/>
      <c r="F18" s="75"/>
      <c r="G18" s="75"/>
      <c r="H18" s="75"/>
      <c r="I18" s="4"/>
    </row>
    <row r="19" spans="1:9" s="1" customFormat="1" ht="15">
      <c r="A19" s="2" t="s">
        <v>26</v>
      </c>
      <c r="B19" s="75">
        <v>102.36</v>
      </c>
      <c r="C19" s="2"/>
      <c r="D19" s="75">
        <v>116.46</v>
      </c>
      <c r="E19" s="75"/>
      <c r="F19" s="75">
        <v>114.41</v>
      </c>
      <c r="G19" s="75"/>
      <c r="H19" s="75">
        <v>114.29</v>
      </c>
      <c r="I19" s="4"/>
    </row>
    <row r="20" spans="1:9" s="1" customFormat="1" ht="15">
      <c r="A20" s="2" t="s">
        <v>27</v>
      </c>
      <c r="B20" s="75">
        <v>99.86</v>
      </c>
      <c r="C20" s="2"/>
      <c r="D20" s="75">
        <v>113.56</v>
      </c>
      <c r="E20" s="75"/>
      <c r="F20" s="75">
        <v>111.61</v>
      </c>
      <c r="G20" s="75"/>
      <c r="H20" s="75">
        <v>111.49</v>
      </c>
      <c r="I20" s="4"/>
    </row>
    <row r="21" spans="1:9" s="1" customFormat="1" ht="15">
      <c r="A21" s="2" t="s">
        <v>32</v>
      </c>
      <c r="B21" s="75"/>
      <c r="C21" s="75"/>
      <c r="D21" s="75"/>
      <c r="E21" s="75"/>
      <c r="F21" s="75"/>
      <c r="G21" s="75"/>
      <c r="H21" s="75"/>
      <c r="I21" s="4"/>
    </row>
    <row r="22" spans="1:9" s="1" customFormat="1" ht="15">
      <c r="A22" s="2" t="s">
        <v>26</v>
      </c>
      <c r="B22" s="75">
        <v>39.98</v>
      </c>
      <c r="C22" s="75"/>
      <c r="D22" s="75">
        <v>42.93</v>
      </c>
      <c r="E22" s="75"/>
      <c r="F22" s="75">
        <v>42.9</v>
      </c>
      <c r="G22" s="75"/>
      <c r="H22" s="75">
        <v>41.81</v>
      </c>
      <c r="I22" s="4"/>
    </row>
    <row r="23" spans="1:9" s="1" customFormat="1" ht="15">
      <c r="A23" s="2" t="s">
        <v>27</v>
      </c>
      <c r="B23" s="75">
        <v>24.78</v>
      </c>
      <c r="C23" s="75"/>
      <c r="D23" s="75">
        <v>26.93</v>
      </c>
      <c r="E23" s="75"/>
      <c r="F23" s="75">
        <v>26.9</v>
      </c>
      <c r="G23" s="75"/>
      <c r="H23" s="75">
        <v>26.81</v>
      </c>
      <c r="I23" s="4"/>
    </row>
    <row r="24" spans="1:9" s="1" customFormat="1" ht="15">
      <c r="A24" s="2" t="s">
        <v>33</v>
      </c>
      <c r="B24" s="124"/>
      <c r="C24" s="75"/>
      <c r="D24" s="124"/>
      <c r="E24" s="124"/>
      <c r="F24" s="124"/>
      <c r="G24" s="124"/>
      <c r="H24" s="124"/>
      <c r="I24" s="4"/>
    </row>
    <row r="25" spans="1:9" s="1" customFormat="1" ht="15">
      <c r="A25" s="2" t="s">
        <v>26</v>
      </c>
      <c r="B25" s="75">
        <v>100.92</v>
      </c>
      <c r="C25" s="75"/>
      <c r="D25" s="75">
        <v>99.43</v>
      </c>
      <c r="E25" s="75"/>
      <c r="F25" s="75">
        <v>104.67</v>
      </c>
      <c r="G25" s="75"/>
      <c r="H25" s="75">
        <v>102.77</v>
      </c>
      <c r="I25" s="37"/>
    </row>
    <row r="26" spans="1:9" s="1" customFormat="1" ht="15">
      <c r="A26" s="2" t="s">
        <v>27</v>
      </c>
      <c r="B26" s="75">
        <v>93.82</v>
      </c>
      <c r="C26" s="75"/>
      <c r="D26" s="75">
        <v>91.73</v>
      </c>
      <c r="E26" s="75"/>
      <c r="F26" s="75">
        <v>96.67</v>
      </c>
      <c r="G26" s="75"/>
      <c r="H26" s="75">
        <v>95.97</v>
      </c>
      <c r="I26" s="4"/>
    </row>
    <row r="27" spans="1:9" s="1" customFormat="1" ht="8.25" customHeight="1">
      <c r="A27" s="2"/>
      <c r="B27" s="75"/>
      <c r="C27" s="75"/>
      <c r="D27" s="60"/>
      <c r="E27" s="75"/>
      <c r="F27" s="75"/>
      <c r="G27" s="75"/>
      <c r="H27" s="60"/>
      <c r="I27" s="4"/>
    </row>
    <row r="28" spans="1:9" s="1" customFormat="1" ht="15">
      <c r="A28" s="2"/>
      <c r="B28" s="128" t="s">
        <v>34</v>
      </c>
      <c r="C28" s="128"/>
      <c r="D28" s="128"/>
      <c r="E28" s="128"/>
      <c r="F28" s="128"/>
      <c r="G28" s="128"/>
      <c r="H28" s="128"/>
      <c r="I28" s="4"/>
    </row>
    <row r="29" spans="1:9" s="1" customFormat="1" ht="15">
      <c r="A29" s="2" t="s">
        <v>35</v>
      </c>
      <c r="B29" s="2"/>
      <c r="C29" s="2"/>
      <c r="D29" s="2"/>
      <c r="E29" s="2"/>
      <c r="F29" s="2"/>
      <c r="G29" s="2"/>
      <c r="H29" s="2"/>
      <c r="I29" s="4"/>
    </row>
    <row r="30" spans="1:9" s="1" customFormat="1" ht="15">
      <c r="A30" s="2" t="s">
        <v>26</v>
      </c>
      <c r="B30" s="67">
        <v>98.6</v>
      </c>
      <c r="C30" s="69"/>
      <c r="D30" s="67">
        <v>85.4</v>
      </c>
      <c r="E30" s="124"/>
      <c r="F30" s="67">
        <v>91.5</v>
      </c>
      <c r="G30" s="124"/>
      <c r="H30" s="67">
        <v>89.9</v>
      </c>
      <c r="I30" s="4"/>
    </row>
    <row r="31" spans="1:9" s="1" customFormat="1" ht="15">
      <c r="A31" s="48" t="s">
        <v>27</v>
      </c>
      <c r="B31" s="72">
        <v>94</v>
      </c>
      <c r="C31" s="73"/>
      <c r="D31" s="72">
        <v>80.8</v>
      </c>
      <c r="E31" s="123"/>
      <c r="F31" s="72">
        <v>86.6</v>
      </c>
      <c r="G31" s="123"/>
      <c r="H31" s="72">
        <v>86.1</v>
      </c>
      <c r="I31" s="4"/>
    </row>
    <row r="32" spans="1:9" s="1" customFormat="1" ht="3.75" customHeight="1">
      <c r="A32" s="2"/>
      <c r="B32" s="67"/>
      <c r="C32" s="67"/>
      <c r="D32" s="2"/>
      <c r="E32" s="2"/>
      <c r="F32" s="2"/>
      <c r="G32" s="2"/>
      <c r="H32" s="2"/>
      <c r="I32" s="4"/>
    </row>
    <row r="33" spans="1:9" ht="13.5" customHeight="1">
      <c r="A33" s="2" t="s">
        <v>36</v>
      </c>
      <c r="B33" s="74"/>
      <c r="C33" s="74"/>
      <c r="D33" s="2"/>
      <c r="E33" s="2"/>
      <c r="F33" s="2"/>
      <c r="G33" s="2"/>
      <c r="H33" s="2"/>
      <c r="I33" s="37"/>
    </row>
    <row r="34" spans="1:9" ht="6.75" customHeight="1">
      <c r="A34" s="2"/>
      <c r="B34" s="74"/>
      <c r="C34" s="74"/>
      <c r="D34" s="2"/>
      <c r="E34" s="2"/>
      <c r="F34" s="2"/>
      <c r="G34" s="2"/>
      <c r="H34" s="2"/>
      <c r="I34" s="37"/>
    </row>
    <row r="35" spans="1:9" ht="13.5" customHeight="1">
      <c r="A35" s="2" t="s">
        <v>22</v>
      </c>
      <c r="B35" s="74"/>
      <c r="C35" s="74"/>
      <c r="D35" s="2"/>
      <c r="E35" s="2"/>
      <c r="F35" s="2"/>
      <c r="G35" s="2"/>
      <c r="H35" s="2"/>
      <c r="I35" s="37"/>
    </row>
    <row r="36" spans="1:9" ht="6.75" customHeight="1">
      <c r="A36" s="124"/>
      <c r="B36" s="124"/>
      <c r="C36" s="124"/>
      <c r="D36" s="124"/>
      <c r="E36" s="124"/>
      <c r="F36" s="124"/>
      <c r="G36" s="124"/>
      <c r="H36" s="124"/>
      <c r="I36" s="37"/>
    </row>
    <row r="37" spans="1:12" ht="13.5" customHeight="1">
      <c r="A37" s="2" t="s">
        <v>239</v>
      </c>
      <c r="B37" s="124"/>
      <c r="C37" s="124"/>
      <c r="D37" s="124"/>
      <c r="E37" s="124"/>
      <c r="F37" s="124"/>
      <c r="G37" s="124"/>
      <c r="H37" s="124"/>
      <c r="I37" s="37"/>
      <c r="L37" t="s">
        <v>38</v>
      </c>
    </row>
    <row r="38" spans="1:9" ht="15">
      <c r="A38" s="36"/>
      <c r="B38" s="36"/>
      <c r="C38" s="36"/>
      <c r="D38" s="36"/>
      <c r="E38" s="36"/>
      <c r="F38" s="36"/>
      <c r="G38" s="36"/>
      <c r="H38" s="36"/>
      <c r="I38" s="36"/>
    </row>
  </sheetData>
  <sheetProtection/>
  <mergeCells count="2">
    <mergeCell ref="B5:H5"/>
    <mergeCell ref="B28:H28"/>
  </mergeCells>
  <printOptions/>
  <pageMargins left="0.7" right="0.7" top="0.75" bottom="0.75" header="0.3" footer="0.3"/>
  <pageSetup fitToHeight="1" fitToWidth="1" horizontalDpi="600" verticalDpi="600" orientation="portrait" scale="8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5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23.421875" style="0" customWidth="1"/>
    <col min="2" max="5" width="12.7109375" style="0" customWidth="1"/>
  </cols>
  <sheetData>
    <row r="1" spans="1:7" ht="15">
      <c r="A1" s="48" t="s">
        <v>200</v>
      </c>
      <c r="B1" s="48"/>
      <c r="C1" s="48"/>
      <c r="D1" s="48"/>
      <c r="E1" s="48"/>
      <c r="F1" s="37"/>
      <c r="G1" s="3"/>
    </row>
    <row r="2" spans="1:7" ht="15">
      <c r="A2" s="2"/>
      <c r="B2" s="59" t="s">
        <v>211</v>
      </c>
      <c r="C2" s="59" t="s">
        <v>212</v>
      </c>
      <c r="D2" s="59" t="s">
        <v>219</v>
      </c>
      <c r="E2" s="59" t="s">
        <v>219</v>
      </c>
      <c r="F2" s="37"/>
      <c r="G2" s="3"/>
    </row>
    <row r="3" spans="1:7" ht="15">
      <c r="A3" s="76" t="s">
        <v>1</v>
      </c>
      <c r="B3" s="48">
        <v>2020</v>
      </c>
      <c r="C3" s="48">
        <v>2020</v>
      </c>
      <c r="D3" s="48">
        <v>2020</v>
      </c>
      <c r="E3" s="48">
        <v>2019</v>
      </c>
      <c r="F3" s="37"/>
      <c r="G3" s="3"/>
    </row>
    <row r="4" spans="1:7" ht="9" customHeight="1">
      <c r="A4" s="2"/>
      <c r="B4" s="59"/>
      <c r="C4" s="59"/>
      <c r="D4" s="59"/>
      <c r="E4" s="59"/>
      <c r="F4" s="37"/>
      <c r="G4" s="3"/>
    </row>
    <row r="5" spans="1:7" ht="15">
      <c r="A5" s="2"/>
      <c r="B5" s="130" t="s">
        <v>47</v>
      </c>
      <c r="C5" s="130"/>
      <c r="D5" s="130"/>
      <c r="E5" s="130"/>
      <c r="F5" s="37"/>
      <c r="G5" s="3"/>
    </row>
    <row r="6" spans="1:7" ht="15">
      <c r="A6" s="2" t="s">
        <v>48</v>
      </c>
      <c r="B6" s="2"/>
      <c r="C6" s="2"/>
      <c r="D6" s="2"/>
      <c r="E6" s="2"/>
      <c r="F6" s="37"/>
      <c r="G6" s="3"/>
    </row>
    <row r="7" spans="1:7" ht="15">
      <c r="A7" s="2" t="s">
        <v>49</v>
      </c>
      <c r="B7" s="61">
        <v>15262</v>
      </c>
      <c r="C7" s="61">
        <v>13285</v>
      </c>
      <c r="D7" s="61">
        <v>11828</v>
      </c>
      <c r="E7" s="61">
        <v>10403</v>
      </c>
      <c r="F7" s="5"/>
      <c r="G7" s="3"/>
    </row>
    <row r="8" spans="1:7" ht="15">
      <c r="A8" s="2" t="s">
        <v>50</v>
      </c>
      <c r="B8" s="71">
        <v>162</v>
      </c>
      <c r="C8" s="71">
        <v>0</v>
      </c>
      <c r="D8" s="71">
        <v>0</v>
      </c>
      <c r="E8" s="77">
        <v>0</v>
      </c>
      <c r="F8" s="6"/>
      <c r="G8" s="3"/>
    </row>
    <row r="9" spans="1:7" ht="15">
      <c r="A9" s="2" t="s">
        <v>51</v>
      </c>
      <c r="B9" s="67">
        <v>1.7</v>
      </c>
      <c r="C9" s="67">
        <v>1.8</v>
      </c>
      <c r="D9" s="67">
        <v>2.4</v>
      </c>
      <c r="E9" s="67">
        <v>3.4</v>
      </c>
      <c r="F9" s="4"/>
      <c r="G9" s="3"/>
    </row>
    <row r="10" spans="1:7" ht="10.5" customHeight="1">
      <c r="A10" s="2"/>
      <c r="B10" s="2"/>
      <c r="C10" s="2"/>
      <c r="D10" s="2"/>
      <c r="E10" s="66"/>
      <c r="F10" s="37"/>
      <c r="G10" s="3"/>
    </row>
    <row r="11" spans="1:7" ht="15">
      <c r="A11" s="2"/>
      <c r="B11" s="129" t="s">
        <v>53</v>
      </c>
      <c r="C11" s="129"/>
      <c r="D11" s="129"/>
      <c r="E11" s="129"/>
      <c r="F11" s="37"/>
      <c r="G11" s="3"/>
    </row>
    <row r="12" spans="1:7" ht="15">
      <c r="A12" s="2" t="s">
        <v>54</v>
      </c>
      <c r="B12" s="2"/>
      <c r="C12" s="2"/>
      <c r="D12" s="2"/>
      <c r="E12" s="2"/>
      <c r="F12" s="37"/>
      <c r="G12" s="3"/>
    </row>
    <row r="13" spans="1:7" ht="15">
      <c r="A13" s="2" t="s">
        <v>55</v>
      </c>
      <c r="B13" s="69">
        <v>933</v>
      </c>
      <c r="C13" s="69">
        <v>650.5</v>
      </c>
      <c r="D13" s="69">
        <v>281.2</v>
      </c>
      <c r="E13" s="69">
        <v>1241.1</v>
      </c>
      <c r="F13" s="37"/>
      <c r="G13" s="3"/>
    </row>
    <row r="14" spans="1:7" ht="15">
      <c r="A14" s="2" t="s">
        <v>56</v>
      </c>
      <c r="B14" s="67">
        <v>577.7</v>
      </c>
      <c r="C14" s="67">
        <v>501.8</v>
      </c>
      <c r="D14" s="67">
        <v>148.6</v>
      </c>
      <c r="E14" s="67">
        <v>904.5</v>
      </c>
      <c r="F14" s="37"/>
      <c r="G14" s="3"/>
    </row>
    <row r="15" spans="1:7" ht="15">
      <c r="A15" s="2" t="s">
        <v>57</v>
      </c>
      <c r="B15" s="67">
        <v>355.3</v>
      </c>
      <c r="C15" s="67">
        <v>148.8</v>
      </c>
      <c r="D15" s="67">
        <v>132.6</v>
      </c>
      <c r="E15" s="67">
        <v>336.7</v>
      </c>
      <c r="F15" s="37"/>
      <c r="G15" s="3"/>
    </row>
    <row r="16" spans="1:7" ht="15">
      <c r="A16" s="2" t="s">
        <v>58</v>
      </c>
      <c r="B16" s="69">
        <v>1855.4</v>
      </c>
      <c r="C16" s="69">
        <v>2505.9</v>
      </c>
      <c r="D16" s="69">
        <v>2787.1</v>
      </c>
      <c r="E16" s="69">
        <v>4243</v>
      </c>
      <c r="F16" s="37"/>
      <c r="G16" s="3"/>
    </row>
    <row r="17" spans="1:7" ht="14.25" customHeight="1">
      <c r="A17" s="2"/>
      <c r="B17" s="2"/>
      <c r="C17" s="2"/>
      <c r="D17" s="2"/>
      <c r="E17" s="2"/>
      <c r="F17" s="37"/>
      <c r="G17" s="3"/>
    </row>
    <row r="18" spans="1:7" ht="10.5" customHeight="1">
      <c r="A18" s="2" t="s">
        <v>59</v>
      </c>
      <c r="B18" s="67">
        <v>10.7</v>
      </c>
      <c r="C18" s="67">
        <v>89.8</v>
      </c>
      <c r="D18" s="67">
        <v>95</v>
      </c>
      <c r="E18" s="67">
        <v>104.9</v>
      </c>
      <c r="F18" s="37"/>
      <c r="G18" s="3"/>
    </row>
    <row r="19" spans="1:7" ht="15">
      <c r="A19" s="2" t="s">
        <v>58</v>
      </c>
      <c r="B19" s="69">
        <v>254</v>
      </c>
      <c r="C19" s="69">
        <v>343.8</v>
      </c>
      <c r="D19" s="69">
        <v>438.8</v>
      </c>
      <c r="E19" s="69">
        <v>793.1</v>
      </c>
      <c r="F19" s="37"/>
      <c r="G19" s="3"/>
    </row>
    <row r="20" spans="1:7" ht="15">
      <c r="A20" s="2" t="s">
        <v>60</v>
      </c>
      <c r="B20" s="69">
        <v>0</v>
      </c>
      <c r="C20" s="69">
        <v>0</v>
      </c>
      <c r="D20" s="69">
        <v>0</v>
      </c>
      <c r="E20" s="69">
        <v>0</v>
      </c>
      <c r="F20" s="37"/>
      <c r="G20" s="3"/>
    </row>
    <row r="21" spans="1:7" ht="15">
      <c r="A21" s="48" t="s">
        <v>58</v>
      </c>
      <c r="B21" s="72">
        <v>0</v>
      </c>
      <c r="C21" s="72">
        <v>0</v>
      </c>
      <c r="D21" s="72">
        <v>0</v>
      </c>
      <c r="E21" s="72">
        <v>0</v>
      </c>
      <c r="F21" s="37"/>
      <c r="G21" s="3"/>
    </row>
    <row r="22" spans="1:7" ht="3.75" customHeight="1">
      <c r="A22" s="2"/>
      <c r="B22" s="67"/>
      <c r="C22" s="67"/>
      <c r="D22" s="67"/>
      <c r="E22" s="67"/>
      <c r="F22" s="37"/>
      <c r="G22" s="3"/>
    </row>
    <row r="23" spans="1:7" ht="13.5" customHeight="1">
      <c r="A23" s="2" t="s">
        <v>208</v>
      </c>
      <c r="B23" s="124"/>
      <c r="C23" s="124"/>
      <c r="D23" s="2"/>
      <c r="E23" s="124"/>
      <c r="F23" s="37"/>
      <c r="G23" s="3"/>
    </row>
    <row r="24" spans="1:7" ht="6.75" customHeight="1">
      <c r="A24" s="2"/>
      <c r="B24" s="124"/>
      <c r="C24" s="124"/>
      <c r="D24" s="2"/>
      <c r="E24" s="2"/>
      <c r="F24" s="37"/>
      <c r="G24" s="18"/>
    </row>
    <row r="25" spans="1:7" ht="13.5" customHeight="1">
      <c r="A25" s="2" t="s">
        <v>194</v>
      </c>
      <c r="B25" s="124"/>
      <c r="C25" s="124"/>
      <c r="D25" s="2"/>
      <c r="E25" s="124"/>
      <c r="F25" s="37"/>
      <c r="G25" s="3"/>
    </row>
    <row r="26" spans="1:7" ht="13.5" customHeight="1">
      <c r="A26" s="78" t="s">
        <v>221</v>
      </c>
      <c r="B26" s="78"/>
      <c r="C26" s="78"/>
      <c r="D26" s="78"/>
      <c r="E26" s="78"/>
      <c r="F26" s="37"/>
      <c r="G26" s="3"/>
    </row>
    <row r="27" spans="1:7" ht="6.75" customHeight="1">
      <c r="A27" s="124"/>
      <c r="B27" s="124"/>
      <c r="C27" s="124"/>
      <c r="D27" s="2"/>
      <c r="E27" s="124"/>
      <c r="F27" s="37"/>
      <c r="G27" s="3"/>
    </row>
    <row r="28" spans="1:6" ht="13.5" customHeight="1">
      <c r="A28" s="2" t="s">
        <v>239</v>
      </c>
      <c r="B28" s="124"/>
      <c r="C28" s="124"/>
      <c r="D28" s="2"/>
      <c r="E28" s="124"/>
      <c r="F28" s="35"/>
    </row>
    <row r="29" spans="1:6" ht="15">
      <c r="A29" s="4"/>
      <c r="B29" s="131"/>
      <c r="C29" s="131"/>
      <c r="D29" s="131"/>
      <c r="E29" s="131"/>
      <c r="F29" s="9"/>
    </row>
    <row r="30" spans="1:6" ht="15">
      <c r="A30" s="4"/>
      <c r="B30" s="4"/>
      <c r="C30" s="4"/>
      <c r="D30" s="4"/>
      <c r="E30" s="4"/>
      <c r="F30" s="9"/>
    </row>
    <row r="31" spans="1:6" ht="15">
      <c r="A31" s="4"/>
      <c r="B31" s="6"/>
      <c r="C31" s="6"/>
      <c r="D31" s="6"/>
      <c r="E31" s="6"/>
      <c r="F31" s="9"/>
    </row>
    <row r="32" spans="1:6" ht="15">
      <c r="A32" s="4"/>
      <c r="B32" s="6"/>
      <c r="C32" s="6"/>
      <c r="D32" s="6"/>
      <c r="E32" s="6"/>
      <c r="F32" s="9"/>
    </row>
    <row r="33" spans="1:6" ht="15">
      <c r="A33" s="4"/>
      <c r="B33" s="6"/>
      <c r="C33" s="6"/>
      <c r="D33" s="6"/>
      <c r="E33" s="6"/>
      <c r="F33" s="9"/>
    </row>
    <row r="34" spans="1:6" ht="15">
      <c r="A34" s="4"/>
      <c r="B34" s="15"/>
      <c r="C34" s="15"/>
      <c r="D34" s="15"/>
      <c r="E34" s="15"/>
      <c r="F34" s="9"/>
    </row>
    <row r="35" spans="1:6" ht="15">
      <c r="A35" s="4"/>
      <c r="B35" s="4"/>
      <c r="C35" s="4"/>
      <c r="D35" s="4"/>
      <c r="E35" s="9"/>
      <c r="F35" s="9"/>
    </row>
    <row r="36" spans="1:6" ht="15">
      <c r="A36" s="4"/>
      <c r="B36" s="6"/>
      <c r="C36" s="6"/>
      <c r="D36" s="6"/>
      <c r="E36" s="6"/>
      <c r="F36" s="9"/>
    </row>
    <row r="37" spans="1:6" ht="15">
      <c r="A37" s="4"/>
      <c r="B37" s="19"/>
      <c r="C37" s="19"/>
      <c r="D37" s="19"/>
      <c r="E37" s="19"/>
      <c r="F37" s="9"/>
    </row>
    <row r="38" spans="1:6" ht="15">
      <c r="A38" s="4"/>
      <c r="B38" s="15"/>
      <c r="C38" s="15"/>
      <c r="D38" s="15"/>
      <c r="E38" s="6"/>
      <c r="F38" s="9"/>
    </row>
    <row r="39" spans="1:6" ht="15">
      <c r="A39" s="4"/>
      <c r="B39" s="6"/>
      <c r="C39" s="6"/>
      <c r="D39" s="6"/>
      <c r="E39" s="6"/>
      <c r="F39" s="9"/>
    </row>
    <row r="40" spans="1:6" ht="9.75" customHeight="1">
      <c r="A40" s="4"/>
      <c r="B40" s="9"/>
      <c r="C40" s="9"/>
      <c r="D40" s="4"/>
      <c r="E40" s="9"/>
      <c r="F40" s="9"/>
    </row>
    <row r="41" spans="1:6" ht="10.5" customHeight="1">
      <c r="A41" s="4"/>
      <c r="B41" s="9"/>
      <c r="C41" s="9"/>
      <c r="D41" s="4"/>
      <c r="E41" s="9"/>
      <c r="F41" s="9"/>
    </row>
    <row r="42" spans="1:6" ht="3.75" customHeight="1">
      <c r="A42" s="9"/>
      <c r="B42" s="9"/>
      <c r="C42" s="9"/>
      <c r="D42" s="4"/>
      <c r="E42" s="9"/>
      <c r="F42" s="9"/>
    </row>
    <row r="43" spans="1:6" ht="25.5" customHeight="1">
      <c r="A43" s="132"/>
      <c r="B43" s="132"/>
      <c r="C43" s="132"/>
      <c r="D43" s="132"/>
      <c r="E43" s="132"/>
      <c r="F43" s="9"/>
    </row>
    <row r="44" spans="1:6" ht="15">
      <c r="A44" s="4"/>
      <c r="B44" s="9"/>
      <c r="C44" s="9"/>
      <c r="D44" s="4"/>
      <c r="E44" s="9"/>
      <c r="F44" s="9"/>
    </row>
    <row r="45" ht="15">
      <c r="D45" s="2"/>
    </row>
  </sheetData>
  <sheetProtection/>
  <mergeCells count="4">
    <mergeCell ref="B5:E5"/>
    <mergeCell ref="B29:E29"/>
    <mergeCell ref="A43:E43"/>
    <mergeCell ref="B11:E11"/>
  </mergeCells>
  <printOptions/>
  <pageMargins left="0.7" right="0.7" top="0.75" bottom="0.75" header="0.3" footer="0.3"/>
  <pageSetup fitToHeight="1" fitToWidth="1"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50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25.28125" style="0" customWidth="1"/>
    <col min="2" max="2" width="12.7109375" style="0" customWidth="1"/>
    <col min="3" max="5" width="12.00390625" style="0" customWidth="1"/>
  </cols>
  <sheetData>
    <row r="1" spans="1:6" ht="15">
      <c r="A1" s="79" t="s">
        <v>201</v>
      </c>
      <c r="B1" s="2"/>
      <c r="C1" s="2"/>
      <c r="D1" s="2"/>
      <c r="E1" s="2"/>
      <c r="F1" s="37"/>
    </row>
    <row r="2" spans="1:6" ht="15">
      <c r="A2" s="46"/>
      <c r="B2" s="47" t="s">
        <v>211</v>
      </c>
      <c r="C2" s="47" t="s">
        <v>212</v>
      </c>
      <c r="D2" s="47" t="s">
        <v>219</v>
      </c>
      <c r="E2" s="47" t="s">
        <v>219</v>
      </c>
      <c r="F2" s="37"/>
    </row>
    <row r="3" spans="1:6" ht="15">
      <c r="A3" s="55" t="s">
        <v>1</v>
      </c>
      <c r="B3" s="49">
        <v>2020</v>
      </c>
      <c r="C3" s="49">
        <v>2020</v>
      </c>
      <c r="D3" s="49">
        <v>2020</v>
      </c>
      <c r="E3" s="49">
        <v>2019</v>
      </c>
      <c r="F3" s="4"/>
    </row>
    <row r="4" spans="1:6" ht="15">
      <c r="A4" s="58"/>
      <c r="B4" s="59"/>
      <c r="C4" s="59"/>
      <c r="D4" s="2"/>
      <c r="E4" s="59"/>
      <c r="F4" s="37"/>
    </row>
    <row r="5" spans="1:6" ht="15">
      <c r="A5" s="2"/>
      <c r="B5" s="133" t="s">
        <v>47</v>
      </c>
      <c r="C5" s="133"/>
      <c r="D5" s="133"/>
      <c r="E5" s="133"/>
      <c r="F5" s="20"/>
    </row>
    <row r="6" spans="1:6" ht="15">
      <c r="A6" s="2" t="s">
        <v>48</v>
      </c>
      <c r="B6" s="80"/>
      <c r="C6" s="80"/>
      <c r="D6" s="80"/>
      <c r="E6" s="80"/>
      <c r="F6" s="20"/>
    </row>
    <row r="7" spans="1:6" ht="15">
      <c r="A7" s="2" t="s">
        <v>61</v>
      </c>
      <c r="B7" s="59">
        <v>183</v>
      </c>
      <c r="C7" s="59">
        <v>29</v>
      </c>
      <c r="D7" s="59">
        <v>39</v>
      </c>
      <c r="E7" s="2">
        <v>260</v>
      </c>
      <c r="F7" s="20"/>
    </row>
    <row r="8" spans="1:6" ht="15">
      <c r="A8" s="2" t="s">
        <v>62</v>
      </c>
      <c r="B8" s="77">
        <v>1873</v>
      </c>
      <c r="C8" s="77">
        <v>1902</v>
      </c>
      <c r="D8" s="77">
        <v>1941</v>
      </c>
      <c r="E8" s="77">
        <v>2472</v>
      </c>
      <c r="F8" s="20"/>
    </row>
    <row r="9" spans="1:6" ht="15">
      <c r="A9" s="2" t="s">
        <v>63</v>
      </c>
      <c r="B9" s="59">
        <v>8.3</v>
      </c>
      <c r="C9" s="59">
        <v>1.3</v>
      </c>
      <c r="D9" s="59">
        <v>1.8</v>
      </c>
      <c r="E9" s="67">
        <v>11.3</v>
      </c>
      <c r="F9" s="20"/>
    </row>
    <row r="10" spans="1:6" ht="15">
      <c r="A10" s="2"/>
      <c r="B10" s="59"/>
      <c r="C10" s="59"/>
      <c r="D10" s="59"/>
      <c r="E10" s="124"/>
      <c r="F10" s="20"/>
    </row>
    <row r="11" spans="1:6" ht="15">
      <c r="A11" s="2" t="s">
        <v>64</v>
      </c>
      <c r="B11" s="59">
        <v>181</v>
      </c>
      <c r="C11" s="59">
        <v>29</v>
      </c>
      <c r="D11" s="59">
        <v>38</v>
      </c>
      <c r="E11" s="2">
        <v>259</v>
      </c>
      <c r="F11" s="20"/>
    </row>
    <row r="12" spans="1:6" ht="15">
      <c r="A12" s="2" t="s">
        <v>62</v>
      </c>
      <c r="B12" s="61">
        <v>1861</v>
      </c>
      <c r="C12" s="61">
        <v>1890</v>
      </c>
      <c r="D12" s="61">
        <v>1928</v>
      </c>
      <c r="E12" s="61">
        <v>2453</v>
      </c>
      <c r="F12" s="20"/>
    </row>
    <row r="13" spans="1:6" ht="15">
      <c r="A13" s="2" t="s">
        <v>63</v>
      </c>
      <c r="B13" s="59">
        <v>8.2</v>
      </c>
      <c r="C13" s="59">
        <v>1.3</v>
      </c>
      <c r="D13" s="59">
        <v>1.8</v>
      </c>
      <c r="E13" s="69">
        <v>11.2</v>
      </c>
      <c r="F13" s="20"/>
    </row>
    <row r="14" spans="1:6" ht="15">
      <c r="A14" s="2"/>
      <c r="B14" s="2"/>
      <c r="C14" s="2"/>
      <c r="D14" s="2"/>
      <c r="E14" s="2"/>
      <c r="F14" s="37"/>
    </row>
    <row r="15" spans="1:6" ht="15">
      <c r="A15" s="2" t="s">
        <v>65</v>
      </c>
      <c r="B15" s="61">
        <v>1862</v>
      </c>
      <c r="C15" s="61">
        <v>1381</v>
      </c>
      <c r="D15" s="61">
        <v>1159</v>
      </c>
      <c r="E15" s="61">
        <v>1640</v>
      </c>
      <c r="F15" s="39"/>
    </row>
    <row r="16" spans="1:6" ht="15">
      <c r="A16" s="2" t="s">
        <v>62</v>
      </c>
      <c r="B16" s="61">
        <v>9244</v>
      </c>
      <c r="C16" s="61">
        <v>10626</v>
      </c>
      <c r="D16" s="61">
        <v>11785</v>
      </c>
      <c r="E16" s="61">
        <v>10650</v>
      </c>
      <c r="F16" s="39"/>
    </row>
    <row r="17" spans="1:6" ht="15">
      <c r="A17" s="2" t="s">
        <v>66</v>
      </c>
      <c r="B17" s="61">
        <v>516</v>
      </c>
      <c r="C17" s="61">
        <v>364</v>
      </c>
      <c r="D17" s="61">
        <v>495</v>
      </c>
      <c r="E17" s="61">
        <v>647</v>
      </c>
      <c r="F17" s="40"/>
    </row>
    <row r="18" spans="1:6" ht="15">
      <c r="A18" s="2" t="s">
        <v>62</v>
      </c>
      <c r="B18" s="61">
        <v>2146</v>
      </c>
      <c r="C18" s="61">
        <v>2510</v>
      </c>
      <c r="D18" s="61">
        <v>3005</v>
      </c>
      <c r="E18" s="61">
        <v>3806</v>
      </c>
      <c r="F18" s="40"/>
    </row>
    <row r="19" spans="1:6" ht="8.25" customHeight="1">
      <c r="A19" s="2"/>
      <c r="B19" s="2"/>
      <c r="C19" s="2"/>
      <c r="D19" s="2"/>
      <c r="E19" s="2"/>
      <c r="F19" s="40"/>
    </row>
    <row r="20" spans="1:6" ht="15">
      <c r="A20" s="2" t="s">
        <v>67</v>
      </c>
      <c r="B20" s="66">
        <v>95</v>
      </c>
      <c r="C20" s="66">
        <v>47.3</v>
      </c>
      <c r="D20" s="66">
        <v>23.1</v>
      </c>
      <c r="E20" s="67">
        <v>93.1</v>
      </c>
      <c r="F20" s="40"/>
    </row>
    <row r="21" spans="1:6" ht="15">
      <c r="A21" s="2" t="s">
        <v>62</v>
      </c>
      <c r="B21" s="59">
        <v>366.5</v>
      </c>
      <c r="C21" s="59">
        <v>413.8</v>
      </c>
      <c r="D21" s="59">
        <v>436.9</v>
      </c>
      <c r="E21" s="67">
        <v>558.7</v>
      </c>
      <c r="F21" s="40"/>
    </row>
    <row r="22" spans="1:6" ht="15">
      <c r="A22" s="2" t="s">
        <v>66</v>
      </c>
      <c r="B22" s="66">
        <v>0</v>
      </c>
      <c r="C22" s="66">
        <v>0</v>
      </c>
      <c r="D22" s="66">
        <v>-1.6</v>
      </c>
      <c r="E22" s="67">
        <v>7.3</v>
      </c>
      <c r="F22" s="40"/>
    </row>
    <row r="23" spans="1:6" ht="15">
      <c r="A23" s="2" t="s">
        <v>62</v>
      </c>
      <c r="B23" s="66">
        <v>36.7</v>
      </c>
      <c r="C23" s="66">
        <v>36.7</v>
      </c>
      <c r="D23" s="66">
        <v>35.2</v>
      </c>
      <c r="E23" s="67">
        <v>53.6</v>
      </c>
      <c r="F23" s="40"/>
    </row>
    <row r="24" spans="1:6" ht="15">
      <c r="A24" s="2"/>
      <c r="B24" s="2"/>
      <c r="C24" s="2"/>
      <c r="D24" s="2"/>
      <c r="E24" s="2"/>
      <c r="F24" s="40"/>
    </row>
    <row r="25" spans="1:6" ht="15">
      <c r="A25" s="2"/>
      <c r="B25" s="135" t="s">
        <v>53</v>
      </c>
      <c r="C25" s="135"/>
      <c r="D25" s="135"/>
      <c r="E25" s="135"/>
      <c r="F25" s="4"/>
    </row>
    <row r="26" spans="1:6" ht="15">
      <c r="A26" s="2" t="s">
        <v>54</v>
      </c>
      <c r="B26" s="2"/>
      <c r="C26" s="2"/>
      <c r="D26" s="2"/>
      <c r="E26" s="2"/>
      <c r="F26" s="37"/>
    </row>
    <row r="27" spans="1:6" ht="15">
      <c r="A27" s="2" t="s">
        <v>69</v>
      </c>
      <c r="B27" s="81">
        <v>233.6</v>
      </c>
      <c r="C27" s="81">
        <v>300</v>
      </c>
      <c r="D27" s="81">
        <v>152.7</v>
      </c>
      <c r="E27" s="81">
        <v>1629.3</v>
      </c>
      <c r="F27" s="37"/>
    </row>
    <row r="28" spans="1:6" ht="15">
      <c r="A28" s="2" t="s">
        <v>68</v>
      </c>
      <c r="B28" s="81">
        <v>1030.9</v>
      </c>
      <c r="C28" s="81">
        <v>1330.9</v>
      </c>
      <c r="D28" s="81">
        <v>1483.6</v>
      </c>
      <c r="E28" s="81">
        <v>3458</v>
      </c>
      <c r="F28" s="37"/>
    </row>
    <row r="29" spans="1:6" ht="15">
      <c r="A29" s="2" t="s">
        <v>70</v>
      </c>
      <c r="B29" s="66">
        <v>53.1</v>
      </c>
      <c r="C29" s="66">
        <v>48.7</v>
      </c>
      <c r="D29" s="66">
        <v>12</v>
      </c>
      <c r="E29" s="67">
        <v>116.3</v>
      </c>
      <c r="F29" s="37"/>
    </row>
    <row r="30" spans="1:6" ht="15">
      <c r="A30" s="2" t="s">
        <v>68</v>
      </c>
      <c r="B30" s="59">
        <v>149.4</v>
      </c>
      <c r="C30" s="59">
        <v>198.1</v>
      </c>
      <c r="D30" s="59">
        <v>210.1</v>
      </c>
      <c r="E30" s="81">
        <v>499.8</v>
      </c>
      <c r="F30" s="37"/>
    </row>
    <row r="31" spans="1:6" ht="15">
      <c r="A31" s="2" t="s">
        <v>71</v>
      </c>
      <c r="B31" s="66">
        <v>31.2</v>
      </c>
      <c r="C31" s="66">
        <v>0</v>
      </c>
      <c r="D31" s="66">
        <v>0</v>
      </c>
      <c r="E31" s="67">
        <v>0</v>
      </c>
      <c r="F31" s="37"/>
    </row>
    <row r="32" spans="1:6" ht="15">
      <c r="A32" s="48" t="s">
        <v>68</v>
      </c>
      <c r="B32" s="82">
        <v>89.3</v>
      </c>
      <c r="C32" s="82">
        <v>89.3</v>
      </c>
      <c r="D32" s="82">
        <v>89.3</v>
      </c>
      <c r="E32" s="83">
        <v>31.5</v>
      </c>
      <c r="F32" s="37"/>
    </row>
    <row r="33" spans="1:6" ht="3.75" customHeight="1">
      <c r="A33" s="2"/>
      <c r="B33" s="61"/>
      <c r="C33" s="61"/>
      <c r="D33" s="61"/>
      <c r="E33" s="61"/>
      <c r="F33" s="5"/>
    </row>
    <row r="34" spans="1:6" ht="13.5" customHeight="1">
      <c r="A34" s="2" t="s">
        <v>36</v>
      </c>
      <c r="B34" s="51"/>
      <c r="C34" s="51"/>
      <c r="D34" s="2"/>
      <c r="E34" s="2"/>
      <c r="F34" s="37"/>
    </row>
    <row r="35" spans="1:6" ht="13.5" customHeight="1">
      <c r="A35" s="2" t="s">
        <v>72</v>
      </c>
      <c r="B35" s="124"/>
      <c r="C35" s="124"/>
      <c r="D35" s="124"/>
      <c r="E35" s="124"/>
      <c r="F35" s="41"/>
    </row>
    <row r="36" spans="1:6" ht="6.75" customHeight="1">
      <c r="A36" s="2"/>
      <c r="B36" s="124"/>
      <c r="C36" s="124"/>
      <c r="D36" s="124"/>
      <c r="E36" s="124"/>
      <c r="F36" s="41"/>
    </row>
    <row r="37" spans="1:6" ht="13.5" customHeight="1">
      <c r="A37" s="136" t="s">
        <v>222</v>
      </c>
      <c r="B37" s="136"/>
      <c r="C37" s="136"/>
      <c r="D37" s="136"/>
      <c r="E37" s="136"/>
      <c r="F37" s="37"/>
    </row>
    <row r="38" spans="1:6" ht="13.5" customHeight="1">
      <c r="A38" s="2" t="s">
        <v>223</v>
      </c>
      <c r="B38" s="84"/>
      <c r="C38" s="84"/>
      <c r="D38" s="84"/>
      <c r="E38" s="84"/>
      <c r="F38" s="42"/>
    </row>
    <row r="39" spans="1:6" ht="6.75" customHeight="1">
      <c r="A39" s="2"/>
      <c r="B39" s="84"/>
      <c r="C39" s="84"/>
      <c r="D39" s="84"/>
      <c r="E39" s="84"/>
      <c r="F39" s="42"/>
    </row>
    <row r="40" spans="1:6" ht="13.5" customHeight="1">
      <c r="A40" s="2" t="s">
        <v>239</v>
      </c>
      <c r="B40" s="84"/>
      <c r="C40" s="84"/>
      <c r="D40" s="84"/>
      <c r="E40" s="84"/>
      <c r="F40" s="37"/>
    </row>
    <row r="41" spans="1:6" ht="15">
      <c r="A41" s="4"/>
      <c r="B41" s="27"/>
      <c r="C41" s="27"/>
      <c r="D41" s="27"/>
      <c r="E41" s="27"/>
      <c r="F41" s="42"/>
    </row>
    <row r="42" spans="1:6" ht="15">
      <c r="A42" s="4"/>
      <c r="B42" s="6"/>
      <c r="C42" s="21"/>
      <c r="D42" s="21"/>
      <c r="E42" s="15"/>
      <c r="F42" s="9"/>
    </row>
    <row r="43" spans="1:6" ht="15">
      <c r="A43" s="4"/>
      <c r="B43" s="6"/>
      <c r="C43" s="6"/>
      <c r="D43" s="6"/>
      <c r="E43" s="6"/>
      <c r="F43" s="9"/>
    </row>
    <row r="44" spans="1:6" ht="15">
      <c r="A44" s="4"/>
      <c r="B44" s="21"/>
      <c r="C44" s="21"/>
      <c r="D44" s="21"/>
      <c r="E44" s="15"/>
      <c r="F44" s="9"/>
    </row>
    <row r="45" spans="1:6" ht="3" customHeight="1">
      <c r="A45" s="4"/>
      <c r="B45" s="5"/>
      <c r="C45" s="5"/>
      <c r="D45" s="5"/>
      <c r="E45" s="5"/>
      <c r="F45" s="5"/>
    </row>
    <row r="46" spans="1:6" ht="10.5" customHeight="1">
      <c r="A46" s="4"/>
      <c r="B46" s="22"/>
      <c r="C46" s="22"/>
      <c r="D46" s="4"/>
      <c r="E46" s="4"/>
      <c r="F46" s="9"/>
    </row>
    <row r="47" spans="1:6" ht="13.5" customHeight="1">
      <c r="A47" s="4"/>
      <c r="B47" s="22"/>
      <c r="C47" s="22"/>
      <c r="D47" s="4"/>
      <c r="E47" s="4"/>
      <c r="F47" s="9"/>
    </row>
    <row r="48" spans="1:6" ht="26.25" customHeight="1">
      <c r="A48" s="134"/>
      <c r="B48" s="134"/>
      <c r="C48" s="134"/>
      <c r="D48" s="134"/>
      <c r="E48" s="134"/>
      <c r="F48" s="23"/>
    </row>
    <row r="49" spans="1:6" ht="15">
      <c r="A49" s="24"/>
      <c r="B49" s="25"/>
      <c r="C49" s="25"/>
      <c r="D49" s="26"/>
      <c r="E49" s="26"/>
      <c r="F49" s="9"/>
    </row>
    <row r="50" spans="1:6" ht="15">
      <c r="A50" s="4"/>
      <c r="B50" s="27"/>
      <c r="C50" s="27"/>
      <c r="D50" s="27"/>
      <c r="E50" s="27"/>
      <c r="F50" s="28"/>
    </row>
  </sheetData>
  <sheetProtection/>
  <mergeCells count="4">
    <mergeCell ref="B5:E5"/>
    <mergeCell ref="A48:E48"/>
    <mergeCell ref="B25:E25"/>
    <mergeCell ref="A37:E37"/>
  </mergeCells>
  <printOptions/>
  <pageMargins left="0.7" right="0.7" top="0.75" bottom="0.75" header="0.3" footer="0.3"/>
  <pageSetup fitToHeight="1" fitToWidth="1" horizontalDpi="600" verticalDpi="6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4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26.7109375" style="0" customWidth="1"/>
    <col min="2" max="5" width="12.7109375" style="0" customWidth="1"/>
  </cols>
  <sheetData>
    <row r="1" spans="1:6" ht="15">
      <c r="A1" s="48" t="s">
        <v>202</v>
      </c>
      <c r="B1" s="85"/>
      <c r="C1" s="52"/>
      <c r="D1" s="48"/>
      <c r="E1" s="48"/>
      <c r="F1" s="37"/>
    </row>
    <row r="2" spans="1:6" ht="15">
      <c r="A2" s="2"/>
      <c r="B2" s="59" t="s">
        <v>212</v>
      </c>
      <c r="C2" s="59" t="s">
        <v>219</v>
      </c>
      <c r="D2" s="59" t="s">
        <v>220</v>
      </c>
      <c r="E2" s="59" t="s">
        <v>220</v>
      </c>
      <c r="F2" s="37"/>
    </row>
    <row r="3" spans="1:6" ht="15">
      <c r="A3" s="55" t="s">
        <v>1</v>
      </c>
      <c r="B3" s="48">
        <v>2020</v>
      </c>
      <c r="C3" s="48">
        <v>2020</v>
      </c>
      <c r="D3" s="48">
        <v>2020</v>
      </c>
      <c r="E3" s="48">
        <v>2019</v>
      </c>
      <c r="F3" s="37"/>
    </row>
    <row r="4" spans="1:6" ht="15">
      <c r="A4" s="58"/>
      <c r="B4" s="59"/>
      <c r="C4" s="59"/>
      <c r="D4" s="59"/>
      <c r="E4" s="59"/>
      <c r="F4" s="37"/>
    </row>
    <row r="5" spans="1:6" ht="15">
      <c r="A5" s="58"/>
      <c r="B5" s="129" t="s">
        <v>73</v>
      </c>
      <c r="C5" s="129"/>
      <c r="D5" s="129"/>
      <c r="E5" s="129"/>
      <c r="F5" s="37"/>
    </row>
    <row r="6" spans="1:6" ht="15">
      <c r="A6" s="2" t="s">
        <v>74</v>
      </c>
      <c r="B6" s="86"/>
      <c r="C6" s="2"/>
      <c r="D6" s="2"/>
      <c r="E6" s="2"/>
      <c r="F6" s="37"/>
    </row>
    <row r="7" spans="1:6" ht="15">
      <c r="A7" s="2" t="s">
        <v>75</v>
      </c>
      <c r="B7" s="75">
        <v>44.79</v>
      </c>
      <c r="C7" s="75">
        <v>47.22</v>
      </c>
      <c r="D7" s="75">
        <v>49.1</v>
      </c>
      <c r="E7" s="75">
        <v>54.49</v>
      </c>
      <c r="F7" s="37"/>
    </row>
    <row r="8" spans="1:6" ht="15">
      <c r="A8" s="2" t="s">
        <v>76</v>
      </c>
      <c r="B8" s="75">
        <v>48.73</v>
      </c>
      <c r="C8" s="75">
        <v>52.4</v>
      </c>
      <c r="D8" s="75">
        <v>56</v>
      </c>
      <c r="E8" s="75">
        <v>61.19</v>
      </c>
      <c r="F8" s="43"/>
    </row>
    <row r="9" spans="1:6" ht="15">
      <c r="A9" s="2" t="s">
        <v>77</v>
      </c>
      <c r="B9" s="75">
        <v>110</v>
      </c>
      <c r="C9" s="75">
        <v>110</v>
      </c>
      <c r="D9" s="75">
        <v>110</v>
      </c>
      <c r="E9" s="75">
        <v>120</v>
      </c>
      <c r="F9" s="43"/>
    </row>
    <row r="10" spans="1:6" ht="15">
      <c r="A10" s="2" t="s">
        <v>78</v>
      </c>
      <c r="B10" s="2"/>
      <c r="C10" s="2"/>
      <c r="D10" s="2"/>
      <c r="E10" s="2"/>
      <c r="F10" s="43"/>
    </row>
    <row r="11" spans="1:6" ht="15">
      <c r="A11" s="2" t="s">
        <v>79</v>
      </c>
      <c r="B11" s="87">
        <v>54.9</v>
      </c>
      <c r="C11" s="87">
        <v>55</v>
      </c>
      <c r="D11" s="87" t="s">
        <v>52</v>
      </c>
      <c r="E11" s="87">
        <v>68.2</v>
      </c>
      <c r="F11" s="43"/>
    </row>
    <row r="12" spans="1:6" ht="15">
      <c r="A12" s="86"/>
      <c r="B12" s="2"/>
      <c r="C12" s="2"/>
      <c r="D12" s="2"/>
      <c r="E12" s="2"/>
      <c r="F12" s="4"/>
    </row>
    <row r="13" spans="1:6" ht="15">
      <c r="A13" s="2" t="s">
        <v>80</v>
      </c>
      <c r="B13" s="2"/>
      <c r="C13" s="2"/>
      <c r="D13" s="2"/>
      <c r="E13" s="2"/>
      <c r="F13" s="4"/>
    </row>
    <row r="14" spans="1:6" ht="15">
      <c r="A14" s="2" t="s">
        <v>81</v>
      </c>
      <c r="B14" s="75">
        <v>63.75</v>
      </c>
      <c r="C14" s="75">
        <v>65.58</v>
      </c>
      <c r="D14" s="75">
        <v>68.04</v>
      </c>
      <c r="E14" s="75">
        <v>78.05</v>
      </c>
      <c r="F14" s="17"/>
    </row>
    <row r="15" spans="1:6" ht="15">
      <c r="A15" s="2" t="s">
        <v>82</v>
      </c>
      <c r="B15" s="75">
        <v>64</v>
      </c>
      <c r="C15" s="75">
        <v>67.25</v>
      </c>
      <c r="D15" s="75">
        <v>70.38</v>
      </c>
      <c r="E15" s="75">
        <v>78.75</v>
      </c>
      <c r="F15" s="17"/>
    </row>
    <row r="16" spans="1:6" ht="15">
      <c r="A16" s="2" t="s">
        <v>83</v>
      </c>
      <c r="B16" s="75">
        <v>63.5</v>
      </c>
      <c r="C16" s="75">
        <v>66.75</v>
      </c>
      <c r="D16" s="75">
        <v>69.88</v>
      </c>
      <c r="E16" s="75">
        <v>77.5</v>
      </c>
      <c r="F16" s="43"/>
    </row>
    <row r="17" spans="1:6" ht="15">
      <c r="A17" s="2" t="s">
        <v>84</v>
      </c>
      <c r="B17" s="87" t="s">
        <v>85</v>
      </c>
      <c r="C17" s="87" t="s">
        <v>85</v>
      </c>
      <c r="D17" s="87" t="s">
        <v>85</v>
      </c>
      <c r="E17" s="87">
        <v>79.06</v>
      </c>
      <c r="F17" s="43"/>
    </row>
    <row r="18" spans="1:6" ht="15">
      <c r="A18" s="2"/>
      <c r="B18" s="2"/>
      <c r="C18" s="2"/>
      <c r="D18" s="2"/>
      <c r="E18" s="88"/>
      <c r="F18" s="4"/>
    </row>
    <row r="19" spans="1:6" ht="15">
      <c r="A19" s="2"/>
      <c r="B19" s="129" t="s">
        <v>86</v>
      </c>
      <c r="C19" s="129"/>
      <c r="D19" s="129"/>
      <c r="E19" s="129"/>
      <c r="F19" s="4"/>
    </row>
    <row r="20" spans="1:6" ht="15">
      <c r="A20" s="2" t="s">
        <v>87</v>
      </c>
      <c r="B20" s="2"/>
      <c r="C20" s="2"/>
      <c r="D20" s="2"/>
      <c r="E20" s="2"/>
      <c r="F20" s="4"/>
    </row>
    <row r="21" spans="1:6" ht="15">
      <c r="A21" s="2" t="s">
        <v>88</v>
      </c>
      <c r="B21" s="87" t="s">
        <v>85</v>
      </c>
      <c r="C21" s="87" t="s">
        <v>85</v>
      </c>
      <c r="D21" s="87">
        <v>1.61</v>
      </c>
      <c r="E21" s="87" t="s">
        <v>85</v>
      </c>
      <c r="F21" s="37"/>
    </row>
    <row r="22" spans="1:6" ht="15">
      <c r="A22" s="2" t="s">
        <v>89</v>
      </c>
      <c r="B22" s="87" t="s">
        <v>85</v>
      </c>
      <c r="C22" s="87" t="s">
        <v>85</v>
      </c>
      <c r="D22" s="87" t="s">
        <v>85</v>
      </c>
      <c r="E22" s="87" t="s">
        <v>85</v>
      </c>
      <c r="F22" s="37"/>
    </row>
    <row r="23" spans="1:6" ht="15">
      <c r="A23" s="2" t="s">
        <v>90</v>
      </c>
      <c r="B23" s="87" t="s">
        <v>85</v>
      </c>
      <c r="C23" s="87">
        <v>2.4</v>
      </c>
      <c r="D23" s="87">
        <v>2.01</v>
      </c>
      <c r="E23" s="87" t="s">
        <v>85</v>
      </c>
      <c r="F23" s="37"/>
    </row>
    <row r="24" spans="1:6" ht="15">
      <c r="A24" s="2" t="s">
        <v>91</v>
      </c>
      <c r="B24" s="87" t="s">
        <v>85</v>
      </c>
      <c r="C24" s="87" t="s">
        <v>85</v>
      </c>
      <c r="D24" s="87" t="s">
        <v>85</v>
      </c>
      <c r="E24" s="87" t="s">
        <v>85</v>
      </c>
      <c r="F24" s="37"/>
    </row>
    <row r="25" spans="1:6" ht="15">
      <c r="A25" s="2" t="s">
        <v>92</v>
      </c>
      <c r="B25" s="87" t="s">
        <v>85</v>
      </c>
      <c r="C25" s="87">
        <v>3.14</v>
      </c>
      <c r="D25" s="87">
        <v>3.19</v>
      </c>
      <c r="E25" s="87" t="s">
        <v>85</v>
      </c>
      <c r="F25" s="37"/>
    </row>
    <row r="26" spans="1:6" ht="15">
      <c r="A26" s="48" t="s">
        <v>93</v>
      </c>
      <c r="B26" s="89">
        <v>4.32</v>
      </c>
      <c r="C26" s="89">
        <v>4</v>
      </c>
      <c r="D26" s="89">
        <v>4.06</v>
      </c>
      <c r="E26" s="89">
        <v>6.82</v>
      </c>
      <c r="F26" s="37"/>
    </row>
    <row r="27" spans="1:6" ht="3.75" customHeight="1">
      <c r="A27" s="2"/>
      <c r="B27" s="2"/>
      <c r="C27" s="2"/>
      <c r="D27" s="2"/>
      <c r="E27" s="90"/>
      <c r="F27" s="37"/>
    </row>
    <row r="28" spans="1:6" ht="13.5" customHeight="1">
      <c r="A28" s="2" t="s">
        <v>94</v>
      </c>
      <c r="B28" s="91"/>
      <c r="C28" s="87"/>
      <c r="D28" s="2"/>
      <c r="E28" s="92"/>
      <c r="F28" s="37"/>
    </row>
    <row r="29" spans="1:6" ht="13.5" customHeight="1">
      <c r="A29" s="2" t="s">
        <v>95</v>
      </c>
      <c r="B29" s="91"/>
      <c r="C29" s="124"/>
      <c r="D29" s="124"/>
      <c r="E29" s="124"/>
      <c r="F29" s="37"/>
    </row>
    <row r="30" spans="1:6" ht="6.75" customHeight="1">
      <c r="A30" s="2"/>
      <c r="B30" s="91"/>
      <c r="C30" s="124"/>
      <c r="D30" s="124"/>
      <c r="E30" s="124"/>
      <c r="F30" s="37"/>
    </row>
    <row r="31" spans="1:6" ht="13.5" customHeight="1">
      <c r="A31" s="2" t="s">
        <v>195</v>
      </c>
      <c r="B31" s="125"/>
      <c r="C31" s="124"/>
      <c r="D31" s="124"/>
      <c r="E31" s="124"/>
      <c r="F31" s="37"/>
    </row>
    <row r="32" spans="1:6" ht="6.75" customHeight="1">
      <c r="A32" s="2"/>
      <c r="B32" s="125"/>
      <c r="C32" s="124"/>
      <c r="D32" s="124"/>
      <c r="E32" s="124"/>
      <c r="F32" s="37"/>
    </row>
    <row r="33" spans="1:6" ht="13.5" customHeight="1">
      <c r="A33" s="2" t="s">
        <v>239</v>
      </c>
      <c r="B33" s="125"/>
      <c r="C33" s="124"/>
      <c r="D33" s="124"/>
      <c r="E33" s="124"/>
      <c r="F33" s="37"/>
    </row>
    <row r="34" spans="1:6" ht="15">
      <c r="A34" s="9"/>
      <c r="B34" s="29"/>
      <c r="C34" s="9"/>
      <c r="D34" s="9"/>
      <c r="E34" s="9"/>
      <c r="F34" s="9"/>
    </row>
  </sheetData>
  <sheetProtection/>
  <mergeCells count="2">
    <mergeCell ref="B5:E5"/>
    <mergeCell ref="B19:E19"/>
  </mergeCells>
  <printOptions/>
  <pageMargins left="0.7" right="0.7" top="0.75" bottom="0.75" header="0.3" footer="0.3"/>
  <pageSetup fitToHeight="1" fitToWidth="1" horizontalDpi="600" verticalDpi="60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8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20.7109375" style="0" customWidth="1"/>
    <col min="2" max="5" width="13.7109375" style="0" customWidth="1"/>
  </cols>
  <sheetData>
    <row r="1" spans="1:7" ht="15" customHeight="1">
      <c r="A1" s="48" t="s">
        <v>203</v>
      </c>
      <c r="B1" s="48"/>
      <c r="C1" s="93"/>
      <c r="D1" s="94"/>
      <c r="E1" s="94"/>
      <c r="F1" s="4"/>
      <c r="G1" s="10"/>
    </row>
    <row r="2" spans="1:7" ht="15">
      <c r="A2" s="2"/>
      <c r="B2" s="71" t="s">
        <v>211</v>
      </c>
      <c r="C2" s="71" t="s">
        <v>212</v>
      </c>
      <c r="D2" s="71" t="s">
        <v>219</v>
      </c>
      <c r="E2" s="71" t="s">
        <v>219</v>
      </c>
      <c r="F2" s="11"/>
      <c r="G2" s="10"/>
    </row>
    <row r="3" spans="1:7" ht="15">
      <c r="A3" s="55" t="s">
        <v>1</v>
      </c>
      <c r="B3" s="49">
        <v>2020</v>
      </c>
      <c r="C3" s="49">
        <v>2020</v>
      </c>
      <c r="D3" s="49">
        <v>2020</v>
      </c>
      <c r="E3" s="95">
        <v>2019</v>
      </c>
      <c r="F3" s="12"/>
      <c r="G3" s="10"/>
    </row>
    <row r="4" spans="1:7" ht="8.25" customHeight="1">
      <c r="A4" s="58"/>
      <c r="B4" s="71"/>
      <c r="C4" s="71"/>
      <c r="D4" s="71"/>
      <c r="E4" s="71"/>
      <c r="F4" s="11"/>
      <c r="G4" s="10"/>
    </row>
    <row r="5" spans="1:7" ht="15">
      <c r="A5" s="2"/>
      <c r="B5" s="137" t="s">
        <v>53</v>
      </c>
      <c r="C5" s="137"/>
      <c r="D5" s="137"/>
      <c r="E5" s="137"/>
      <c r="F5" s="45"/>
      <c r="G5" s="10"/>
    </row>
    <row r="6" spans="1:7" ht="7.5" customHeight="1">
      <c r="A6" s="2"/>
      <c r="B6" s="63"/>
      <c r="C6" s="96"/>
      <c r="D6" s="97"/>
      <c r="E6" s="97"/>
      <c r="F6" s="13"/>
      <c r="G6" s="10"/>
    </row>
    <row r="7" spans="1:7" ht="15">
      <c r="A7" s="2" t="s">
        <v>96</v>
      </c>
      <c r="B7" s="61">
        <f>SUM(B8:B12)</f>
        <v>241982.1</v>
      </c>
      <c r="C7" s="61">
        <f>SUM(C8:C12)</f>
        <v>250777.69999999998</v>
      </c>
      <c r="D7" s="61">
        <f>SUM(D8:D12)</f>
        <v>196322.7</v>
      </c>
      <c r="E7" s="61">
        <f>SUM(E8:E12)</f>
        <v>320633</v>
      </c>
      <c r="F7" s="5"/>
      <c r="G7" s="10"/>
    </row>
    <row r="8" spans="1:7" ht="15">
      <c r="A8" s="2" t="s">
        <v>97</v>
      </c>
      <c r="B8" s="61">
        <v>47873.1</v>
      </c>
      <c r="C8" s="61">
        <v>49082.7</v>
      </c>
      <c r="D8" s="61">
        <v>41818</v>
      </c>
      <c r="E8" s="61">
        <v>64915.6</v>
      </c>
      <c r="F8" s="5"/>
      <c r="G8" s="10"/>
    </row>
    <row r="9" spans="1:7" ht="15">
      <c r="A9" s="2" t="s">
        <v>98</v>
      </c>
      <c r="B9" s="61">
        <v>24697.9</v>
      </c>
      <c r="C9" s="61">
        <v>23226.1</v>
      </c>
      <c r="D9" s="61">
        <v>17828.9</v>
      </c>
      <c r="E9" s="61">
        <v>24071.6</v>
      </c>
      <c r="F9" s="5"/>
      <c r="G9" s="10"/>
    </row>
    <row r="10" spans="1:7" ht="15">
      <c r="A10" s="2" t="s">
        <v>99</v>
      </c>
      <c r="B10" s="61">
        <v>4135.8</v>
      </c>
      <c r="C10" s="61">
        <v>3124.4</v>
      </c>
      <c r="D10" s="61">
        <v>2735.6</v>
      </c>
      <c r="E10" s="61">
        <v>4506</v>
      </c>
      <c r="F10" s="5"/>
      <c r="G10" s="10"/>
    </row>
    <row r="11" spans="1:7" ht="15">
      <c r="A11" s="2" t="s">
        <v>100</v>
      </c>
      <c r="B11" s="61">
        <v>432.7</v>
      </c>
      <c r="C11" s="61">
        <v>336.4</v>
      </c>
      <c r="D11" s="61">
        <v>399.8</v>
      </c>
      <c r="E11" s="61">
        <v>627.5</v>
      </c>
      <c r="F11" s="5"/>
      <c r="G11" s="10"/>
    </row>
    <row r="12" spans="1:7" ht="15">
      <c r="A12" s="2" t="s">
        <v>101</v>
      </c>
      <c r="B12" s="61">
        <v>164842.6</v>
      </c>
      <c r="C12" s="61">
        <v>175008.1</v>
      </c>
      <c r="D12" s="61">
        <v>133540.4</v>
      </c>
      <c r="E12" s="61">
        <v>226512.3</v>
      </c>
      <c r="F12" s="5"/>
      <c r="G12" s="10"/>
    </row>
    <row r="13" spans="1:7" ht="15">
      <c r="A13" s="2"/>
      <c r="B13" s="61"/>
      <c r="C13" s="61"/>
      <c r="D13" s="61"/>
      <c r="E13" s="61"/>
      <c r="F13" s="5"/>
      <c r="G13" s="10"/>
    </row>
    <row r="14" spans="1:7" ht="15">
      <c r="A14" s="2" t="s">
        <v>102</v>
      </c>
      <c r="B14" s="61">
        <f>SUM(B15:B19)</f>
        <v>723452.5</v>
      </c>
      <c r="C14" s="61">
        <f>SUM(C15:C19)</f>
        <v>495068.1</v>
      </c>
      <c r="D14" s="61">
        <f>SUM(D15:D19)</f>
        <v>413397.5</v>
      </c>
      <c r="E14" s="61">
        <f>SUM(E15:E19)</f>
        <v>977422.3</v>
      </c>
      <c r="F14" s="5"/>
      <c r="G14" s="10"/>
    </row>
    <row r="15" spans="1:7" ht="15">
      <c r="A15" s="2" t="s">
        <v>97</v>
      </c>
      <c r="B15" s="61">
        <v>395666</v>
      </c>
      <c r="C15" s="61">
        <v>243654.4</v>
      </c>
      <c r="D15" s="61">
        <v>170381.6</v>
      </c>
      <c r="E15" s="61">
        <v>509063.2</v>
      </c>
      <c r="F15" s="5"/>
      <c r="G15" s="10"/>
    </row>
    <row r="16" spans="1:7" ht="15">
      <c r="A16" s="2" t="s">
        <v>98</v>
      </c>
      <c r="B16" s="61">
        <v>9497.4</v>
      </c>
      <c r="C16" s="61">
        <v>6637.7</v>
      </c>
      <c r="D16" s="61">
        <v>4842.4</v>
      </c>
      <c r="E16" s="61">
        <v>8804.8</v>
      </c>
      <c r="F16" s="5"/>
      <c r="G16" s="10"/>
    </row>
    <row r="17" spans="1:7" ht="15">
      <c r="A17" s="2" t="s">
        <v>99</v>
      </c>
      <c r="B17" s="61">
        <v>12777.1</v>
      </c>
      <c r="C17" s="61">
        <v>7619</v>
      </c>
      <c r="D17" s="61">
        <v>6332.8</v>
      </c>
      <c r="E17" s="61">
        <v>19637.9</v>
      </c>
      <c r="F17" s="5"/>
      <c r="G17" s="10"/>
    </row>
    <row r="18" spans="1:7" ht="15">
      <c r="A18" s="2" t="s">
        <v>100</v>
      </c>
      <c r="B18" s="61">
        <v>9449.7</v>
      </c>
      <c r="C18" s="61">
        <v>8188.7</v>
      </c>
      <c r="D18" s="61">
        <v>7134.5</v>
      </c>
      <c r="E18" s="61">
        <v>10868</v>
      </c>
      <c r="F18" s="5"/>
      <c r="G18" s="10"/>
    </row>
    <row r="19" spans="1:7" ht="15">
      <c r="A19" s="2" t="s">
        <v>101</v>
      </c>
      <c r="B19" s="61">
        <v>296062.3</v>
      </c>
      <c r="C19" s="61">
        <v>228968.3</v>
      </c>
      <c r="D19" s="61">
        <v>224706.2</v>
      </c>
      <c r="E19" s="61">
        <v>429048.4</v>
      </c>
      <c r="F19" s="5"/>
      <c r="G19" s="10"/>
    </row>
    <row r="20" spans="1:7" ht="15">
      <c r="A20" s="2"/>
      <c r="B20" s="61"/>
      <c r="C20" s="61"/>
      <c r="D20" s="61"/>
      <c r="E20" s="61"/>
      <c r="F20" s="5"/>
      <c r="G20" s="10"/>
    </row>
    <row r="21" spans="1:7" ht="15">
      <c r="A21" s="2" t="s">
        <v>103</v>
      </c>
      <c r="B21" s="61">
        <f>SUM(B22:B26)</f>
        <v>188427.09999999998</v>
      </c>
      <c r="C21" s="61">
        <f>SUM(C22:C26)</f>
        <v>212629.8</v>
      </c>
      <c r="D21" s="61">
        <f>SUM(D22:D26)</f>
        <v>184616.1</v>
      </c>
      <c r="E21" s="61">
        <f>SUM(E22:E26)</f>
        <v>329910.9</v>
      </c>
      <c r="F21" s="5"/>
      <c r="G21" s="10"/>
    </row>
    <row r="22" spans="1:7" ht="15">
      <c r="A22" s="2" t="s">
        <v>97</v>
      </c>
      <c r="B22" s="61">
        <v>119740.3</v>
      </c>
      <c r="C22" s="61">
        <v>121497.9</v>
      </c>
      <c r="D22" s="61">
        <v>82680.4</v>
      </c>
      <c r="E22" s="61">
        <v>173201.4</v>
      </c>
      <c r="F22" s="5"/>
      <c r="G22" s="10"/>
    </row>
    <row r="23" spans="1:7" ht="15">
      <c r="A23" s="2" t="s">
        <v>98</v>
      </c>
      <c r="B23" s="61">
        <v>1312.5</v>
      </c>
      <c r="C23" s="61">
        <v>1757.8</v>
      </c>
      <c r="D23" s="61">
        <v>1496.3</v>
      </c>
      <c r="E23" s="61">
        <v>2097</v>
      </c>
      <c r="F23" s="5"/>
      <c r="G23" s="10"/>
    </row>
    <row r="24" spans="1:7" ht="15">
      <c r="A24" s="2" t="s">
        <v>99</v>
      </c>
      <c r="B24" s="61">
        <v>369.2</v>
      </c>
      <c r="C24" s="61">
        <v>393.3</v>
      </c>
      <c r="D24" s="61">
        <v>179.1</v>
      </c>
      <c r="E24" s="61">
        <v>813.9</v>
      </c>
      <c r="F24" s="5"/>
      <c r="G24" s="10"/>
    </row>
    <row r="25" spans="1:7" ht="15">
      <c r="A25" s="2" t="s">
        <v>100</v>
      </c>
      <c r="B25" s="61">
        <v>225.7</v>
      </c>
      <c r="C25" s="61">
        <v>316.4</v>
      </c>
      <c r="D25" s="61">
        <v>271.1</v>
      </c>
      <c r="E25" s="61">
        <v>343.4</v>
      </c>
      <c r="F25" s="5"/>
      <c r="G25" s="10"/>
    </row>
    <row r="26" spans="1:7" ht="15">
      <c r="A26" s="2" t="s">
        <v>101</v>
      </c>
      <c r="B26" s="61">
        <v>66779.4</v>
      </c>
      <c r="C26" s="61">
        <v>88664.4</v>
      </c>
      <c r="D26" s="61">
        <v>99989.2</v>
      </c>
      <c r="E26" s="61">
        <v>153455.2</v>
      </c>
      <c r="F26" s="5"/>
      <c r="G26" s="10"/>
    </row>
    <row r="27" spans="1:7" ht="15">
      <c r="A27" s="2"/>
      <c r="B27" s="61"/>
      <c r="C27" s="61"/>
      <c r="D27" s="61"/>
      <c r="E27" s="61"/>
      <c r="F27" s="5"/>
      <c r="G27" s="10"/>
    </row>
    <row r="28" spans="1:7" ht="15">
      <c r="A28" s="2" t="s">
        <v>104</v>
      </c>
      <c r="B28" s="61">
        <f>SUM(B29:B33)</f>
        <v>100075.4</v>
      </c>
      <c r="C28" s="61">
        <f>SUM(C29:C33)</f>
        <v>93877.70000000001</v>
      </c>
      <c r="D28" s="61">
        <f>SUM(D29:D33)</f>
        <v>62291.8</v>
      </c>
      <c r="E28" s="61">
        <f>SUM(E29:E33)</f>
        <v>111851.5</v>
      </c>
      <c r="F28" s="5"/>
      <c r="G28" s="10"/>
    </row>
    <row r="29" spans="1:7" ht="15">
      <c r="A29" s="2" t="s">
        <v>97</v>
      </c>
      <c r="B29" s="61">
        <v>12707.7</v>
      </c>
      <c r="C29" s="61">
        <v>10478.9</v>
      </c>
      <c r="D29" s="61">
        <v>5758.3</v>
      </c>
      <c r="E29" s="61">
        <v>13347.3</v>
      </c>
      <c r="F29" s="5"/>
      <c r="G29" s="10"/>
    </row>
    <row r="30" spans="1:7" ht="15">
      <c r="A30" s="2" t="s">
        <v>98</v>
      </c>
      <c r="B30" s="61">
        <v>38982.7</v>
      </c>
      <c r="C30" s="61">
        <v>36801.3</v>
      </c>
      <c r="D30" s="61">
        <v>24589.3</v>
      </c>
      <c r="E30" s="61">
        <v>41305.7</v>
      </c>
      <c r="F30" s="5"/>
      <c r="G30" s="10"/>
    </row>
    <row r="31" spans="1:7" ht="15">
      <c r="A31" s="2" t="s">
        <v>99</v>
      </c>
      <c r="B31" s="61">
        <v>9394.9</v>
      </c>
      <c r="C31" s="61">
        <v>7119.9</v>
      </c>
      <c r="D31" s="61">
        <v>2532.5</v>
      </c>
      <c r="E31" s="61">
        <v>10028.7</v>
      </c>
      <c r="F31" s="5"/>
      <c r="G31" s="10"/>
    </row>
    <row r="32" spans="1:7" ht="15">
      <c r="A32" s="2" t="s">
        <v>100</v>
      </c>
      <c r="B32" s="61">
        <v>2410.4</v>
      </c>
      <c r="C32" s="61">
        <v>2036.8</v>
      </c>
      <c r="D32" s="61">
        <v>895.5</v>
      </c>
      <c r="E32" s="61">
        <v>2961.9</v>
      </c>
      <c r="F32" s="5"/>
      <c r="G32" s="10"/>
    </row>
    <row r="33" spans="1:7" ht="15">
      <c r="A33" s="2" t="s">
        <v>101</v>
      </c>
      <c r="B33" s="61">
        <v>36579.7</v>
      </c>
      <c r="C33" s="61">
        <v>37440.8</v>
      </c>
      <c r="D33" s="61">
        <v>28516.2</v>
      </c>
      <c r="E33" s="61">
        <v>44207.9</v>
      </c>
      <c r="F33" s="5"/>
      <c r="G33" s="10"/>
    </row>
    <row r="34" spans="1:7" ht="15">
      <c r="A34" s="2"/>
      <c r="B34" s="61"/>
      <c r="C34" s="61"/>
      <c r="D34" s="61"/>
      <c r="E34" s="61"/>
      <c r="F34" s="5"/>
      <c r="G34" s="10"/>
    </row>
    <row r="35" spans="1:7" ht="15">
      <c r="A35" s="2" t="s">
        <v>105</v>
      </c>
      <c r="B35" s="61">
        <f>SUM(B36:B40)</f>
        <v>1262490.7999999998</v>
      </c>
      <c r="C35" s="61">
        <f>SUM(C36:C40)</f>
        <v>1060823.6</v>
      </c>
      <c r="D35" s="61">
        <f>SUM(D36:D40)</f>
        <v>864569</v>
      </c>
      <c r="E35" s="61">
        <f>SUM(E36:E40)</f>
        <v>1755008.8</v>
      </c>
      <c r="F35" s="5"/>
      <c r="G35" s="10"/>
    </row>
    <row r="36" spans="1:7" ht="15">
      <c r="A36" s="2" t="s">
        <v>97</v>
      </c>
      <c r="B36" s="61">
        <v>578028</v>
      </c>
      <c r="C36" s="61">
        <v>426665.9</v>
      </c>
      <c r="D36" s="61">
        <v>302591.9</v>
      </c>
      <c r="E36" s="61">
        <v>764101.5</v>
      </c>
      <c r="F36" s="5"/>
      <c r="G36" s="10"/>
    </row>
    <row r="37" spans="1:7" ht="15">
      <c r="A37" s="2" t="s">
        <v>98</v>
      </c>
      <c r="B37" s="61">
        <v>75251.2</v>
      </c>
      <c r="C37" s="61">
        <v>69092.4</v>
      </c>
      <c r="D37" s="61">
        <v>49423.9</v>
      </c>
      <c r="E37" s="61">
        <v>77504.4</v>
      </c>
      <c r="F37" s="5"/>
      <c r="G37" s="10"/>
    </row>
    <row r="38" spans="1:7" ht="15">
      <c r="A38" s="2" t="s">
        <v>99</v>
      </c>
      <c r="B38" s="61">
        <v>26771.6</v>
      </c>
      <c r="C38" s="61">
        <v>18383.9</v>
      </c>
      <c r="D38" s="61">
        <v>11852.4</v>
      </c>
      <c r="E38" s="61">
        <v>35171.1</v>
      </c>
      <c r="F38" s="5"/>
      <c r="G38" s="10"/>
    </row>
    <row r="39" spans="1:7" ht="15">
      <c r="A39" s="2" t="s">
        <v>100</v>
      </c>
      <c r="B39" s="61">
        <v>12519.1</v>
      </c>
      <c r="C39" s="61">
        <v>10878.6</v>
      </c>
      <c r="D39" s="61">
        <v>8701.1</v>
      </c>
      <c r="E39" s="61">
        <v>14804</v>
      </c>
      <c r="F39" s="5"/>
      <c r="G39" s="10"/>
    </row>
    <row r="40" spans="1:7" ht="15">
      <c r="A40" s="48" t="s">
        <v>101</v>
      </c>
      <c r="B40" s="94">
        <v>569920.9</v>
      </c>
      <c r="C40" s="94">
        <v>535802.8</v>
      </c>
      <c r="D40" s="94">
        <v>491999.7</v>
      </c>
      <c r="E40" s="94">
        <v>863427.8</v>
      </c>
      <c r="F40" s="5"/>
      <c r="G40" s="10"/>
    </row>
    <row r="41" spans="1:7" ht="3.75" customHeight="1">
      <c r="A41" s="2"/>
      <c r="B41" s="61"/>
      <c r="C41" s="61"/>
      <c r="D41" s="61"/>
      <c r="E41" s="61"/>
      <c r="F41" s="5"/>
      <c r="G41" s="10"/>
    </row>
    <row r="42" spans="1:7" ht="13.5" customHeight="1">
      <c r="A42" s="2" t="s">
        <v>209</v>
      </c>
      <c r="B42" s="61"/>
      <c r="C42" s="61"/>
      <c r="D42" s="61"/>
      <c r="E42" s="61"/>
      <c r="F42" s="5"/>
      <c r="G42" s="10"/>
    </row>
    <row r="43" spans="1:7" ht="12.75" customHeight="1">
      <c r="A43" s="2" t="s">
        <v>106</v>
      </c>
      <c r="B43" s="61"/>
      <c r="C43" s="74"/>
      <c r="D43" s="61"/>
      <c r="E43" s="61"/>
      <c r="F43" s="5"/>
      <c r="G43" s="10"/>
    </row>
    <row r="44" spans="1:7" ht="6.75" customHeight="1">
      <c r="A44" s="2"/>
      <c r="B44" s="61"/>
      <c r="C44" s="74"/>
      <c r="D44" s="61"/>
      <c r="E44" s="61"/>
      <c r="F44" s="5"/>
      <c r="G44" s="10"/>
    </row>
    <row r="45" spans="1:7" ht="13.5" customHeight="1">
      <c r="A45" s="138" t="s">
        <v>107</v>
      </c>
      <c r="B45" s="138"/>
      <c r="C45" s="138"/>
      <c r="D45" s="138"/>
      <c r="E45" s="138"/>
      <c r="F45" s="5"/>
      <c r="G45" s="10"/>
    </row>
    <row r="46" spans="1:7" ht="13.5" customHeight="1">
      <c r="A46" s="98" t="s">
        <v>221</v>
      </c>
      <c r="B46" s="98"/>
      <c r="C46" s="98"/>
      <c r="D46" s="98"/>
      <c r="E46" s="98"/>
      <c r="F46" s="5"/>
      <c r="G46" s="10"/>
    </row>
    <row r="47" spans="1:7" ht="6.75" customHeight="1">
      <c r="A47" s="124"/>
      <c r="B47" s="61"/>
      <c r="C47" s="124"/>
      <c r="D47" s="61"/>
      <c r="E47" s="61"/>
      <c r="F47" s="5"/>
      <c r="G47" s="10"/>
    </row>
    <row r="48" spans="1:6" ht="13.5" customHeight="1">
      <c r="A48" s="2" t="s">
        <v>239</v>
      </c>
      <c r="B48" s="61"/>
      <c r="C48" s="124"/>
      <c r="D48" s="61"/>
      <c r="E48" s="61"/>
      <c r="F48" s="5"/>
    </row>
  </sheetData>
  <sheetProtection/>
  <mergeCells count="2">
    <mergeCell ref="B5:E5"/>
    <mergeCell ref="A45:E45"/>
  </mergeCells>
  <printOptions/>
  <pageMargins left="0.7" right="0.7" top="0.75" bottom="0.75" header="0.3" footer="0.3"/>
  <pageSetup fitToHeight="1" fitToWidth="1" horizontalDpi="600" verticalDpi="60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8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20.7109375" style="0" customWidth="1"/>
    <col min="2" max="5" width="13.7109375" style="0" customWidth="1"/>
  </cols>
  <sheetData>
    <row r="1" spans="1:6" ht="15">
      <c r="A1" s="48" t="s">
        <v>204</v>
      </c>
      <c r="B1" s="48"/>
      <c r="C1" s="48"/>
      <c r="D1" s="94"/>
      <c r="E1" s="99"/>
      <c r="F1" s="37"/>
    </row>
    <row r="2" spans="1:6" ht="15">
      <c r="A2" s="2"/>
      <c r="B2" s="100" t="s">
        <v>211</v>
      </c>
      <c r="C2" s="100" t="s">
        <v>212</v>
      </c>
      <c r="D2" s="100" t="s">
        <v>219</v>
      </c>
      <c r="E2" s="100" t="s">
        <v>219</v>
      </c>
      <c r="F2" s="37"/>
    </row>
    <row r="3" spans="1:6" ht="15">
      <c r="A3" s="55" t="s">
        <v>1</v>
      </c>
      <c r="B3" s="101">
        <v>2020</v>
      </c>
      <c r="C3" s="101">
        <v>2020</v>
      </c>
      <c r="D3" s="101">
        <v>2020</v>
      </c>
      <c r="E3" s="101">
        <v>2019</v>
      </c>
      <c r="F3" s="37"/>
    </row>
    <row r="4" spans="1:6" ht="8.25" customHeight="1">
      <c r="A4" s="58"/>
      <c r="B4" s="71"/>
      <c r="C4" s="71"/>
      <c r="D4" s="71"/>
      <c r="E4" s="71"/>
      <c r="F4" s="37"/>
    </row>
    <row r="5" spans="1:6" ht="15">
      <c r="A5" s="2"/>
      <c r="B5" s="129" t="s">
        <v>53</v>
      </c>
      <c r="C5" s="129"/>
      <c r="D5" s="129"/>
      <c r="E5" s="129"/>
      <c r="F5" s="37"/>
    </row>
    <row r="6" spans="1:6" ht="8.25" customHeight="1">
      <c r="A6" s="2"/>
      <c r="B6" s="50"/>
      <c r="C6" s="65"/>
      <c r="D6" s="65"/>
      <c r="E6" s="50"/>
      <c r="F6" s="37"/>
    </row>
    <row r="7" spans="1:6" ht="15">
      <c r="A7" s="2" t="s">
        <v>96</v>
      </c>
      <c r="B7" s="61">
        <f>SUM(B8:B12)</f>
        <v>199537.59999999998</v>
      </c>
      <c r="C7" s="61">
        <f>SUM(C8:C12)</f>
        <v>74571.7</v>
      </c>
      <c r="D7" s="61">
        <f>SUM(D8:D12)</f>
        <v>82950</v>
      </c>
      <c r="E7" s="61">
        <f>SUM(E8:E12)</f>
        <v>243177.7</v>
      </c>
      <c r="F7" s="5"/>
    </row>
    <row r="8" spans="1:6" ht="15">
      <c r="A8" s="2" t="s">
        <v>97</v>
      </c>
      <c r="B8" s="61">
        <v>97374.1</v>
      </c>
      <c r="C8" s="61">
        <v>17714</v>
      </c>
      <c r="D8" s="61">
        <v>19320.7</v>
      </c>
      <c r="E8" s="61">
        <v>126502.2</v>
      </c>
      <c r="F8" s="37"/>
    </row>
    <row r="9" spans="1:6" ht="15">
      <c r="A9" s="2" t="s">
        <v>98</v>
      </c>
      <c r="B9" s="61">
        <v>5291.4</v>
      </c>
      <c r="C9" s="61">
        <v>1682.2</v>
      </c>
      <c r="D9" s="61">
        <v>2471.8</v>
      </c>
      <c r="E9" s="61">
        <v>6528.1</v>
      </c>
      <c r="F9" s="37"/>
    </row>
    <row r="10" spans="1:6" ht="15">
      <c r="A10" s="2" t="s">
        <v>99</v>
      </c>
      <c r="B10" s="61">
        <v>2294.5</v>
      </c>
      <c r="C10" s="61">
        <v>856.1</v>
      </c>
      <c r="D10" s="61">
        <v>1146.6</v>
      </c>
      <c r="E10" s="61">
        <v>2431.7</v>
      </c>
      <c r="F10" s="37"/>
    </row>
    <row r="11" spans="1:6" ht="15">
      <c r="A11" s="2" t="s">
        <v>100</v>
      </c>
      <c r="B11" s="61">
        <v>1003.7</v>
      </c>
      <c r="C11" s="61">
        <v>423.8</v>
      </c>
      <c r="D11" s="61">
        <v>534.5</v>
      </c>
      <c r="E11" s="61">
        <v>1067.4</v>
      </c>
      <c r="F11" s="37"/>
    </row>
    <row r="12" spans="1:6" ht="15">
      <c r="A12" s="2" t="s">
        <v>101</v>
      </c>
      <c r="B12" s="61">
        <v>93573.9</v>
      </c>
      <c r="C12" s="61">
        <v>53895.6</v>
      </c>
      <c r="D12" s="61">
        <v>59476.4</v>
      </c>
      <c r="E12" s="61">
        <v>106648.3</v>
      </c>
      <c r="F12" s="37"/>
    </row>
    <row r="13" spans="1:6" ht="15">
      <c r="A13" s="2"/>
      <c r="B13" s="61"/>
      <c r="C13" s="61"/>
      <c r="D13" s="61"/>
      <c r="E13" s="61"/>
      <c r="F13" s="37"/>
    </row>
    <row r="14" spans="1:6" ht="15">
      <c r="A14" s="2" t="s">
        <v>102</v>
      </c>
      <c r="B14" s="61">
        <f>SUM(B15:B19)</f>
        <v>21582.5</v>
      </c>
      <c r="C14" s="61">
        <f>SUM(C15:C19)</f>
        <v>8076.7</v>
      </c>
      <c r="D14" s="61">
        <f>SUM(D15:D19)</f>
        <v>9702.7</v>
      </c>
      <c r="E14" s="61">
        <f>SUM(E15:E19)</f>
        <v>31149.999999999996</v>
      </c>
      <c r="F14" s="30"/>
    </row>
    <row r="15" spans="1:6" ht="15">
      <c r="A15" s="2" t="s">
        <v>97</v>
      </c>
      <c r="B15" s="61">
        <v>9174.4</v>
      </c>
      <c r="C15" s="61">
        <v>3539</v>
      </c>
      <c r="D15" s="61">
        <v>4490.2</v>
      </c>
      <c r="E15" s="61">
        <v>12738.9</v>
      </c>
      <c r="F15" s="37"/>
    </row>
    <row r="16" spans="1:6" ht="15">
      <c r="A16" s="2" t="s">
        <v>98</v>
      </c>
      <c r="B16" s="61">
        <v>353.4</v>
      </c>
      <c r="C16" s="61">
        <v>198.5</v>
      </c>
      <c r="D16" s="61">
        <v>200.1</v>
      </c>
      <c r="E16" s="61">
        <v>481.8</v>
      </c>
      <c r="F16" s="37"/>
    </row>
    <row r="17" spans="1:6" ht="15">
      <c r="A17" s="2" t="s">
        <v>99</v>
      </c>
      <c r="B17" s="61">
        <v>1795</v>
      </c>
      <c r="C17" s="61">
        <v>531.3</v>
      </c>
      <c r="D17" s="61">
        <v>504.3</v>
      </c>
      <c r="E17" s="61">
        <v>2705.4</v>
      </c>
      <c r="F17" s="37"/>
    </row>
    <row r="18" spans="1:6" ht="15">
      <c r="A18" s="2" t="s">
        <v>100</v>
      </c>
      <c r="B18" s="61">
        <v>1448</v>
      </c>
      <c r="C18" s="61">
        <v>343.9</v>
      </c>
      <c r="D18" s="61">
        <v>412.3</v>
      </c>
      <c r="E18" s="61">
        <v>2188.6</v>
      </c>
      <c r="F18" s="37"/>
    </row>
    <row r="19" spans="1:6" ht="15">
      <c r="A19" s="2" t="s">
        <v>101</v>
      </c>
      <c r="B19" s="61">
        <v>8811.7</v>
      </c>
      <c r="C19" s="61">
        <v>3464</v>
      </c>
      <c r="D19" s="61">
        <v>4095.8</v>
      </c>
      <c r="E19" s="61">
        <v>13035.3</v>
      </c>
      <c r="F19" s="37"/>
    </row>
    <row r="20" spans="1:6" ht="15">
      <c r="A20" s="2"/>
      <c r="B20" s="61"/>
      <c r="C20" s="61"/>
      <c r="D20" s="61"/>
      <c r="E20" s="61"/>
      <c r="F20" s="37"/>
    </row>
    <row r="21" spans="1:6" ht="15">
      <c r="A21" s="2" t="s">
        <v>103</v>
      </c>
      <c r="B21" s="61">
        <f>SUM(B22:B26)</f>
        <v>4471.700000000001</v>
      </c>
      <c r="C21" s="61">
        <f>SUM(C22:C26)</f>
        <v>2278.1</v>
      </c>
      <c r="D21" s="61">
        <f>SUM(D22:D26)</f>
        <v>2489.2000000000003</v>
      </c>
      <c r="E21" s="61">
        <f>SUM(E22:E26)</f>
        <v>4559.599999999999</v>
      </c>
      <c r="F21" s="5"/>
    </row>
    <row r="22" spans="1:6" ht="15">
      <c r="A22" s="2" t="s">
        <v>97</v>
      </c>
      <c r="B22" s="61">
        <v>2355</v>
      </c>
      <c r="C22" s="61">
        <v>1064.6</v>
      </c>
      <c r="D22" s="61">
        <v>1118.4</v>
      </c>
      <c r="E22" s="61">
        <v>2194.5</v>
      </c>
      <c r="F22" s="37"/>
    </row>
    <row r="23" spans="1:6" ht="15">
      <c r="A23" s="2" t="s">
        <v>98</v>
      </c>
      <c r="B23" s="61">
        <v>114.8</v>
      </c>
      <c r="C23" s="61">
        <v>66.2</v>
      </c>
      <c r="D23" s="61">
        <v>69.4</v>
      </c>
      <c r="E23" s="61">
        <v>150.1</v>
      </c>
      <c r="F23" s="37"/>
    </row>
    <row r="24" spans="1:6" ht="15">
      <c r="A24" s="2" t="s">
        <v>99</v>
      </c>
      <c r="B24" s="61">
        <v>40.6</v>
      </c>
      <c r="C24" s="61">
        <v>24.3</v>
      </c>
      <c r="D24" s="61">
        <v>30.4</v>
      </c>
      <c r="E24" s="61">
        <v>51.6</v>
      </c>
      <c r="F24" s="37"/>
    </row>
    <row r="25" spans="1:6" ht="15">
      <c r="A25" s="2" t="s">
        <v>100</v>
      </c>
      <c r="B25" s="61">
        <v>37.4</v>
      </c>
      <c r="C25" s="61">
        <v>16</v>
      </c>
      <c r="D25" s="61">
        <v>31</v>
      </c>
      <c r="E25" s="61">
        <v>41.7</v>
      </c>
      <c r="F25" s="37"/>
    </row>
    <row r="26" spans="1:6" ht="15">
      <c r="A26" s="2" t="s">
        <v>101</v>
      </c>
      <c r="B26" s="61">
        <v>1923.9</v>
      </c>
      <c r="C26" s="61">
        <v>1107</v>
      </c>
      <c r="D26" s="61">
        <v>1240</v>
      </c>
      <c r="E26" s="61">
        <v>2121.7</v>
      </c>
      <c r="F26" s="37"/>
    </row>
    <row r="27" spans="1:6" ht="15">
      <c r="A27" s="2"/>
      <c r="B27" s="61"/>
      <c r="C27" s="61"/>
      <c r="D27" s="61"/>
      <c r="E27" s="61"/>
      <c r="F27" s="37"/>
    </row>
    <row r="28" spans="1:6" ht="15">
      <c r="A28" s="2" t="s">
        <v>104</v>
      </c>
      <c r="B28" s="61">
        <f>SUM(B29:B33)</f>
        <v>21631</v>
      </c>
      <c r="C28" s="61">
        <f>SUM(C29:C33)</f>
        <v>8306.5</v>
      </c>
      <c r="D28" s="61">
        <f>SUM(D29:D33)</f>
        <v>8549.4</v>
      </c>
      <c r="E28" s="61">
        <f>SUM(E29:E33)</f>
        <v>25034.800000000003</v>
      </c>
      <c r="F28" s="5"/>
    </row>
    <row r="29" spans="1:6" ht="15">
      <c r="A29" s="2" t="s">
        <v>97</v>
      </c>
      <c r="B29" s="61">
        <v>1706</v>
      </c>
      <c r="C29" s="61">
        <v>743.9</v>
      </c>
      <c r="D29" s="61">
        <v>812.2</v>
      </c>
      <c r="E29" s="61">
        <v>2312.7</v>
      </c>
      <c r="F29" s="37"/>
    </row>
    <row r="30" spans="1:6" ht="15">
      <c r="A30" s="2" t="s">
        <v>98</v>
      </c>
      <c r="B30" s="61">
        <v>1069.7</v>
      </c>
      <c r="C30" s="61">
        <v>437.3</v>
      </c>
      <c r="D30" s="61">
        <v>453.3</v>
      </c>
      <c r="E30" s="61">
        <v>1238.8</v>
      </c>
      <c r="F30" s="37"/>
    </row>
    <row r="31" spans="1:6" ht="15">
      <c r="A31" s="2" t="s">
        <v>99</v>
      </c>
      <c r="B31" s="61">
        <v>1293.5</v>
      </c>
      <c r="C31" s="61">
        <v>427.8</v>
      </c>
      <c r="D31" s="61">
        <v>644.3</v>
      </c>
      <c r="E31" s="61">
        <v>1643.3</v>
      </c>
      <c r="F31" s="37"/>
    </row>
    <row r="32" spans="1:6" ht="15">
      <c r="A32" s="2" t="s">
        <v>100</v>
      </c>
      <c r="B32" s="61">
        <v>66.6</v>
      </c>
      <c r="C32" s="61">
        <v>18.5</v>
      </c>
      <c r="D32" s="61">
        <v>27.4</v>
      </c>
      <c r="E32" s="61">
        <v>38.1</v>
      </c>
      <c r="F32" s="37"/>
    </row>
    <row r="33" spans="1:6" ht="15">
      <c r="A33" s="2" t="s">
        <v>101</v>
      </c>
      <c r="B33" s="61">
        <v>17495.2</v>
      </c>
      <c r="C33" s="61">
        <v>6679</v>
      </c>
      <c r="D33" s="61">
        <v>6612.2</v>
      </c>
      <c r="E33" s="61">
        <v>19801.9</v>
      </c>
      <c r="F33" s="37"/>
    </row>
    <row r="34" spans="1:6" ht="15">
      <c r="A34" s="2"/>
      <c r="B34" s="61"/>
      <c r="C34" s="61"/>
      <c r="D34" s="61"/>
      <c r="E34" s="61"/>
      <c r="F34" s="37"/>
    </row>
    <row r="35" spans="1:6" ht="15">
      <c r="A35" s="2" t="s">
        <v>108</v>
      </c>
      <c r="B35" s="61">
        <f>SUM(B36:B40)</f>
        <v>247577.59999999998</v>
      </c>
      <c r="C35" s="61">
        <f>SUM(C36:C40)</f>
        <v>93399.5</v>
      </c>
      <c r="D35" s="61">
        <f>SUM(D36:D40)</f>
        <v>103852.2</v>
      </c>
      <c r="E35" s="61">
        <f>SUM(E36:E40)</f>
        <v>304178.8</v>
      </c>
      <c r="F35" s="37"/>
    </row>
    <row r="36" spans="1:6" ht="15">
      <c r="A36" s="2" t="s">
        <v>97</v>
      </c>
      <c r="B36" s="61">
        <v>110733.8</v>
      </c>
      <c r="C36" s="61">
        <v>23136.3</v>
      </c>
      <c r="D36" s="61">
        <v>25803.8</v>
      </c>
      <c r="E36" s="61">
        <v>143841.4</v>
      </c>
      <c r="F36" s="37"/>
    </row>
    <row r="37" spans="1:6" ht="15">
      <c r="A37" s="2" t="s">
        <v>98</v>
      </c>
      <c r="B37" s="61">
        <v>6841.5</v>
      </c>
      <c r="C37" s="61">
        <v>2389.1</v>
      </c>
      <c r="D37" s="61">
        <v>3200.5</v>
      </c>
      <c r="E37" s="61">
        <v>8408.2</v>
      </c>
      <c r="F37" s="37"/>
    </row>
    <row r="38" spans="1:6" ht="15">
      <c r="A38" s="2" t="s">
        <v>99</v>
      </c>
      <c r="B38" s="61">
        <v>5436.2</v>
      </c>
      <c r="C38" s="61">
        <v>1844</v>
      </c>
      <c r="D38" s="61">
        <v>2331.2</v>
      </c>
      <c r="E38" s="61">
        <v>6841.5</v>
      </c>
      <c r="F38" s="37"/>
    </row>
    <row r="39" spans="1:6" ht="15">
      <c r="A39" s="2" t="s">
        <v>100</v>
      </c>
      <c r="B39" s="61">
        <v>2554.7</v>
      </c>
      <c r="C39" s="61">
        <v>802.3</v>
      </c>
      <c r="D39" s="61">
        <v>1005.3</v>
      </c>
      <c r="E39" s="61">
        <v>3335.8</v>
      </c>
      <c r="F39" s="37"/>
    </row>
    <row r="40" spans="1:6" ht="15">
      <c r="A40" s="48" t="s">
        <v>101</v>
      </c>
      <c r="B40" s="94">
        <v>122011.4</v>
      </c>
      <c r="C40" s="94">
        <v>65227.8</v>
      </c>
      <c r="D40" s="94">
        <v>71511.4</v>
      </c>
      <c r="E40" s="94">
        <v>141751.9</v>
      </c>
      <c r="F40" s="37"/>
    </row>
    <row r="41" spans="1:6" ht="3.75" customHeight="1">
      <c r="A41" s="2"/>
      <c r="B41" s="61"/>
      <c r="C41" s="61"/>
      <c r="D41" s="61"/>
      <c r="E41" s="61"/>
      <c r="F41" s="37"/>
    </row>
    <row r="42" spans="1:6" ht="13.5" customHeight="1">
      <c r="A42" s="2" t="s">
        <v>209</v>
      </c>
      <c r="B42" s="61"/>
      <c r="C42" s="61"/>
      <c r="D42" s="61"/>
      <c r="E42" s="61"/>
      <c r="F42" s="37"/>
    </row>
    <row r="43" spans="1:6" ht="13.5" customHeight="1">
      <c r="A43" s="2" t="s">
        <v>106</v>
      </c>
      <c r="B43" s="102"/>
      <c r="C43" s="102"/>
      <c r="D43" s="77"/>
      <c r="E43" s="51"/>
      <c r="F43" s="37"/>
    </row>
    <row r="44" spans="1:6" ht="6.75" customHeight="1">
      <c r="A44" s="124"/>
      <c r="B44" s="51"/>
      <c r="C44" s="51"/>
      <c r="D44" s="77"/>
      <c r="E44" s="51"/>
      <c r="F44" s="37"/>
    </row>
    <row r="45" spans="1:6" ht="13.5" customHeight="1">
      <c r="A45" s="139" t="s">
        <v>107</v>
      </c>
      <c r="B45" s="139"/>
      <c r="C45" s="139"/>
      <c r="D45" s="139"/>
      <c r="E45" s="139"/>
      <c r="F45" s="37"/>
    </row>
    <row r="46" spans="1:6" ht="13.5" customHeight="1">
      <c r="A46" s="78" t="s">
        <v>221</v>
      </c>
      <c r="B46" s="78"/>
      <c r="C46" s="78"/>
      <c r="D46" s="78"/>
      <c r="E46" s="78"/>
      <c r="F46" s="37"/>
    </row>
    <row r="47" spans="1:6" ht="6.75" customHeight="1">
      <c r="A47" s="124"/>
      <c r="B47" s="102"/>
      <c r="C47" s="102"/>
      <c r="D47" s="77"/>
      <c r="E47" s="51"/>
      <c r="F47" s="37"/>
    </row>
    <row r="48" spans="1:6" ht="13.5" customHeight="1">
      <c r="A48" s="2" t="s">
        <v>239</v>
      </c>
      <c r="B48" s="124"/>
      <c r="C48" s="124"/>
      <c r="D48" s="61"/>
      <c r="E48" s="124"/>
      <c r="F48" s="9"/>
    </row>
  </sheetData>
  <sheetProtection/>
  <mergeCells count="2">
    <mergeCell ref="B5:E5"/>
    <mergeCell ref="A45:E45"/>
  </mergeCells>
  <printOptions/>
  <pageMargins left="0.7" right="0.7" top="0.75" bottom="0.75" header="0.3" footer="0.3"/>
  <pageSetup fitToHeight="1" fitToWidth="1" horizontalDpi="600" verticalDpi="60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58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20.7109375" style="0" customWidth="1"/>
    <col min="2" max="5" width="13.7109375" style="0" customWidth="1"/>
  </cols>
  <sheetData>
    <row r="1" spans="1:6" ht="15">
      <c r="A1" s="103" t="s">
        <v>205</v>
      </c>
      <c r="B1" s="104"/>
      <c r="C1" s="61"/>
      <c r="D1" s="104"/>
      <c r="E1" s="104"/>
      <c r="F1" s="5"/>
    </row>
    <row r="2" spans="1:6" ht="15">
      <c r="A2" s="104"/>
      <c r="B2" s="47" t="s">
        <v>211</v>
      </c>
      <c r="C2" s="47" t="s">
        <v>212</v>
      </c>
      <c r="D2" s="47" t="s">
        <v>219</v>
      </c>
      <c r="E2" s="47" t="s">
        <v>219</v>
      </c>
      <c r="F2" s="5"/>
    </row>
    <row r="3" spans="1:6" ht="15">
      <c r="A3" s="105" t="s">
        <v>109</v>
      </c>
      <c r="B3" s="49">
        <v>2020</v>
      </c>
      <c r="C3" s="49">
        <v>2020</v>
      </c>
      <c r="D3" s="49">
        <v>2020</v>
      </c>
      <c r="E3" s="49">
        <v>2019</v>
      </c>
      <c r="F3" s="5"/>
    </row>
    <row r="4" spans="1:6" ht="8.25" customHeight="1">
      <c r="A4" s="106"/>
      <c r="B4" s="71"/>
      <c r="C4" s="71"/>
      <c r="D4" s="59"/>
      <c r="E4" s="59"/>
      <c r="F4" s="11"/>
    </row>
    <row r="5" spans="1:6" ht="15">
      <c r="A5" s="104"/>
      <c r="B5" s="129" t="s">
        <v>110</v>
      </c>
      <c r="C5" s="129"/>
      <c r="D5" s="129"/>
      <c r="E5" s="129"/>
      <c r="F5" s="16"/>
    </row>
    <row r="6" spans="1:6" ht="7.5" customHeight="1">
      <c r="A6" s="104"/>
      <c r="B6" s="62"/>
      <c r="C6" s="107"/>
      <c r="D6" s="58"/>
      <c r="E6" s="58"/>
      <c r="F6" s="16"/>
    </row>
    <row r="7" spans="1:6" ht="15">
      <c r="A7" s="104" t="s">
        <v>111</v>
      </c>
      <c r="B7" s="71">
        <v>121361.8</v>
      </c>
      <c r="C7" s="71">
        <v>30580</v>
      </c>
      <c r="D7" s="71">
        <v>31888.6</v>
      </c>
      <c r="E7" s="61">
        <v>130964.8</v>
      </c>
      <c r="F7" s="5"/>
    </row>
    <row r="8" spans="1:6" ht="15">
      <c r="A8" s="104" t="s">
        <v>112</v>
      </c>
      <c r="B8" s="71">
        <v>2971.9</v>
      </c>
      <c r="C8" s="71">
        <v>1973.7</v>
      </c>
      <c r="D8" s="71">
        <v>2341.1</v>
      </c>
      <c r="E8" s="61">
        <v>2941.4</v>
      </c>
      <c r="F8" s="5"/>
    </row>
    <row r="9" spans="1:6" ht="15">
      <c r="A9" s="104" t="s">
        <v>113</v>
      </c>
      <c r="B9" s="71">
        <v>8197.3</v>
      </c>
      <c r="C9" s="71">
        <v>2059</v>
      </c>
      <c r="D9" s="71">
        <v>2284.2</v>
      </c>
      <c r="E9" s="61">
        <v>8598.8</v>
      </c>
      <c r="F9" s="5"/>
    </row>
    <row r="10" spans="1:6" ht="15">
      <c r="A10" s="104" t="s">
        <v>114</v>
      </c>
      <c r="B10" s="71">
        <v>14169.1</v>
      </c>
      <c r="C10" s="71">
        <v>1142</v>
      </c>
      <c r="D10" s="71">
        <v>1549.8</v>
      </c>
      <c r="E10" s="61">
        <v>13763.2</v>
      </c>
      <c r="F10" s="5"/>
    </row>
    <row r="11" spans="1:6" ht="15">
      <c r="A11" s="104" t="s">
        <v>115</v>
      </c>
      <c r="B11" s="71">
        <v>7751.5</v>
      </c>
      <c r="C11" s="71">
        <v>4115.2</v>
      </c>
      <c r="D11" s="71">
        <v>4457.7</v>
      </c>
      <c r="E11" s="61">
        <v>7789.4</v>
      </c>
      <c r="F11" s="5"/>
    </row>
    <row r="12" spans="1:6" ht="15">
      <c r="A12" s="104" t="s">
        <v>116</v>
      </c>
      <c r="B12" s="71">
        <v>13104.1</v>
      </c>
      <c r="C12" s="71">
        <v>2951.6</v>
      </c>
      <c r="D12" s="71">
        <v>1680.7</v>
      </c>
      <c r="E12" s="61">
        <v>12320.9</v>
      </c>
      <c r="F12" s="5"/>
    </row>
    <row r="13" spans="1:6" ht="15">
      <c r="A13" s="104" t="s">
        <v>117</v>
      </c>
      <c r="B13" s="71">
        <v>24457.3</v>
      </c>
      <c r="C13" s="71">
        <v>1649.8</v>
      </c>
      <c r="D13" s="71">
        <v>3030.2</v>
      </c>
      <c r="E13" s="61">
        <v>27729</v>
      </c>
      <c r="F13" s="5"/>
    </row>
    <row r="14" spans="1:6" ht="15">
      <c r="A14" s="104" t="s">
        <v>118</v>
      </c>
      <c r="B14" s="71">
        <v>29168.5</v>
      </c>
      <c r="C14" s="71">
        <v>8294</v>
      </c>
      <c r="D14" s="71">
        <v>9250</v>
      </c>
      <c r="E14" s="61">
        <v>39524.5</v>
      </c>
      <c r="F14" s="5"/>
    </row>
    <row r="15" spans="1:6" ht="15">
      <c r="A15" s="104" t="s">
        <v>119</v>
      </c>
      <c r="B15" s="71">
        <v>21497.8</v>
      </c>
      <c r="C15" s="71">
        <v>8340.9</v>
      </c>
      <c r="D15" s="71">
        <v>7248.2</v>
      </c>
      <c r="E15" s="61">
        <v>18202.3</v>
      </c>
      <c r="F15" s="5"/>
    </row>
    <row r="16" spans="1:6" ht="15">
      <c r="A16" s="104" t="s">
        <v>120</v>
      </c>
      <c r="B16" s="71">
        <v>3830.6</v>
      </c>
      <c r="C16" s="71">
        <v>1125</v>
      </c>
      <c r="D16" s="71">
        <v>791.7</v>
      </c>
      <c r="E16" s="61">
        <v>4407.4</v>
      </c>
      <c r="F16" s="5"/>
    </row>
    <row r="17" spans="1:6" ht="15">
      <c r="A17" s="104" t="s">
        <v>121</v>
      </c>
      <c r="B17" s="71">
        <v>1624.9</v>
      </c>
      <c r="C17" s="71">
        <v>523.6</v>
      </c>
      <c r="D17" s="71">
        <v>182.4</v>
      </c>
      <c r="E17" s="61">
        <v>2079</v>
      </c>
      <c r="F17" s="5"/>
    </row>
    <row r="18" spans="1:6" ht="15">
      <c r="A18" s="104" t="s">
        <v>122</v>
      </c>
      <c r="B18" s="71">
        <v>1920.2</v>
      </c>
      <c r="C18" s="71">
        <v>437.8</v>
      </c>
      <c r="D18" s="71">
        <v>408.7</v>
      </c>
      <c r="E18" s="61">
        <v>2083.3</v>
      </c>
      <c r="F18" s="5"/>
    </row>
    <row r="19" spans="1:6" ht="15">
      <c r="A19" s="104" t="s">
        <v>123</v>
      </c>
      <c r="B19" s="71">
        <v>17137</v>
      </c>
      <c r="C19" s="71">
        <v>13107.3</v>
      </c>
      <c r="D19" s="71">
        <v>10373.8</v>
      </c>
      <c r="E19" s="61">
        <v>16985.3</v>
      </c>
      <c r="F19" s="5"/>
    </row>
    <row r="20" spans="1:6" ht="15">
      <c r="A20" s="104" t="s">
        <v>124</v>
      </c>
      <c r="B20" s="71">
        <v>1308</v>
      </c>
      <c r="C20" s="71">
        <v>1196.6</v>
      </c>
      <c r="D20" s="71">
        <v>902.3</v>
      </c>
      <c r="E20" s="61">
        <v>1522.2</v>
      </c>
      <c r="F20" s="5"/>
    </row>
    <row r="21" spans="1:6" ht="15">
      <c r="A21" s="104" t="s">
        <v>125</v>
      </c>
      <c r="B21" s="71">
        <v>1627</v>
      </c>
      <c r="C21" s="71">
        <v>990.4</v>
      </c>
      <c r="D21" s="71">
        <v>863.5</v>
      </c>
      <c r="E21" s="61">
        <v>1693.7</v>
      </c>
      <c r="F21" s="5"/>
    </row>
    <row r="22" spans="1:6" ht="15">
      <c r="A22" s="104" t="s">
        <v>126</v>
      </c>
      <c r="B22" s="71">
        <v>1619.5</v>
      </c>
      <c r="C22" s="71">
        <v>991.6</v>
      </c>
      <c r="D22" s="71">
        <v>745.8</v>
      </c>
      <c r="E22" s="61">
        <v>1690.3</v>
      </c>
      <c r="F22" s="5"/>
    </row>
    <row r="23" spans="1:6" ht="15">
      <c r="A23" s="104" t="s">
        <v>127</v>
      </c>
      <c r="B23" s="71">
        <v>9865.9</v>
      </c>
      <c r="C23" s="71">
        <v>7986</v>
      </c>
      <c r="D23" s="71">
        <v>6433.8</v>
      </c>
      <c r="E23" s="61">
        <v>9411.6</v>
      </c>
      <c r="F23" s="5"/>
    </row>
    <row r="24" spans="1:6" ht="15">
      <c r="A24" s="104" t="s">
        <v>128</v>
      </c>
      <c r="B24" s="71">
        <v>420721.9</v>
      </c>
      <c r="C24" s="71">
        <v>369631.9</v>
      </c>
      <c r="D24" s="71">
        <v>251358.9</v>
      </c>
      <c r="E24" s="61">
        <v>593698.5</v>
      </c>
      <c r="F24" s="5"/>
    </row>
    <row r="25" spans="1:6" ht="15">
      <c r="A25" s="104" t="s">
        <v>129</v>
      </c>
      <c r="B25" s="71">
        <v>1187</v>
      </c>
      <c r="C25" s="71">
        <v>1358.9</v>
      </c>
      <c r="D25" s="71">
        <v>342.8</v>
      </c>
      <c r="E25" s="61">
        <v>1263.5</v>
      </c>
      <c r="F25" s="5"/>
    </row>
    <row r="26" spans="1:6" ht="15">
      <c r="A26" s="104" t="s">
        <v>130</v>
      </c>
      <c r="B26" s="71">
        <v>61694.1</v>
      </c>
      <c r="C26" s="71">
        <v>43428</v>
      </c>
      <c r="D26" s="71">
        <v>23940.9</v>
      </c>
      <c r="E26" s="61">
        <v>61956</v>
      </c>
      <c r="F26" s="5"/>
    </row>
    <row r="27" spans="1:6" ht="15">
      <c r="A27" s="104" t="s">
        <v>131</v>
      </c>
      <c r="B27" s="71">
        <v>21849.3</v>
      </c>
      <c r="C27" s="71">
        <v>14815.1</v>
      </c>
      <c r="D27" s="71">
        <v>11550</v>
      </c>
      <c r="E27" s="61">
        <v>16490.9</v>
      </c>
      <c r="F27" s="5"/>
    </row>
    <row r="28" spans="1:6" ht="15">
      <c r="A28" s="104" t="s">
        <v>132</v>
      </c>
      <c r="B28" s="71">
        <v>75176.4</v>
      </c>
      <c r="C28" s="71">
        <v>97858</v>
      </c>
      <c r="D28" s="71">
        <v>105182.6</v>
      </c>
      <c r="E28" s="61">
        <v>228171.2</v>
      </c>
      <c r="F28" s="5"/>
    </row>
    <row r="29" spans="1:6" ht="15">
      <c r="A29" s="104" t="s">
        <v>134</v>
      </c>
      <c r="B29" s="71">
        <v>87856.4</v>
      </c>
      <c r="C29" s="71">
        <v>73309</v>
      </c>
      <c r="D29" s="71">
        <v>25126.4</v>
      </c>
      <c r="E29" s="61">
        <v>101054.2</v>
      </c>
      <c r="F29" s="5"/>
    </row>
    <row r="30" spans="1:6" ht="15">
      <c r="A30" s="104" t="s">
        <v>135</v>
      </c>
      <c r="B30" s="71">
        <v>19252.1</v>
      </c>
      <c r="C30" s="71">
        <v>15586.9</v>
      </c>
      <c r="D30" s="71">
        <v>9599.1</v>
      </c>
      <c r="E30" s="61">
        <v>19766.1</v>
      </c>
      <c r="F30" s="5"/>
    </row>
    <row r="31" spans="1:6" ht="15">
      <c r="A31" s="104" t="s">
        <v>136</v>
      </c>
      <c r="B31" s="71">
        <v>513.1</v>
      </c>
      <c r="C31" s="71">
        <v>299.2</v>
      </c>
      <c r="D31" s="71">
        <v>438.4</v>
      </c>
      <c r="E31" s="61">
        <v>544.1</v>
      </c>
      <c r="F31" s="5"/>
    </row>
    <row r="32" spans="1:6" ht="15">
      <c r="A32" s="104" t="s">
        <v>137</v>
      </c>
      <c r="B32" s="71">
        <v>974.9</v>
      </c>
      <c r="C32" s="71">
        <v>740.8</v>
      </c>
      <c r="D32" s="71">
        <v>584.4</v>
      </c>
      <c r="E32" s="61">
        <v>954.1</v>
      </c>
      <c r="F32" s="5"/>
    </row>
    <row r="33" spans="1:6" ht="15">
      <c r="A33" s="104" t="s">
        <v>138</v>
      </c>
      <c r="B33" s="71">
        <v>6448.9</v>
      </c>
      <c r="C33" s="71">
        <v>3518.2</v>
      </c>
      <c r="D33" s="71">
        <v>2849.3</v>
      </c>
      <c r="E33" s="61">
        <v>5164</v>
      </c>
      <c r="F33" s="5"/>
    </row>
    <row r="34" spans="1:6" ht="15">
      <c r="A34" s="104" t="s">
        <v>139</v>
      </c>
      <c r="B34" s="71">
        <v>1903.6</v>
      </c>
      <c r="C34" s="71">
        <v>1377.8</v>
      </c>
      <c r="D34" s="71">
        <v>866.7</v>
      </c>
      <c r="E34" s="61">
        <v>2845.1</v>
      </c>
      <c r="F34" s="5"/>
    </row>
    <row r="35" spans="1:6" ht="15">
      <c r="A35" s="104" t="s">
        <v>140</v>
      </c>
      <c r="B35" s="71">
        <v>62345.1</v>
      </c>
      <c r="C35" s="71">
        <v>57332.6</v>
      </c>
      <c r="D35" s="71">
        <v>30181.5</v>
      </c>
      <c r="E35" s="61">
        <v>67805.2</v>
      </c>
      <c r="F35" s="5"/>
    </row>
    <row r="36" spans="1:6" ht="15">
      <c r="A36" s="104" t="s">
        <v>141</v>
      </c>
      <c r="B36" s="71">
        <v>2506</v>
      </c>
      <c r="C36" s="71">
        <v>1683.9</v>
      </c>
      <c r="D36" s="71">
        <v>622.7</v>
      </c>
      <c r="E36" s="61">
        <v>2085.4</v>
      </c>
      <c r="F36" s="5"/>
    </row>
    <row r="37" spans="1:6" ht="15">
      <c r="A37" s="104" t="s">
        <v>142</v>
      </c>
      <c r="B37" s="71">
        <v>5229.6</v>
      </c>
      <c r="C37" s="71">
        <v>4245</v>
      </c>
      <c r="D37" s="71">
        <v>4490.8</v>
      </c>
      <c r="E37" s="61">
        <v>6809.1</v>
      </c>
      <c r="F37" s="5"/>
    </row>
    <row r="38" spans="1:6" ht="15">
      <c r="A38" s="104" t="s">
        <v>143</v>
      </c>
      <c r="B38" s="71">
        <v>7181.1</v>
      </c>
      <c r="C38" s="71">
        <v>3117.1</v>
      </c>
      <c r="D38" s="71">
        <v>1528.9</v>
      </c>
      <c r="E38" s="61">
        <v>7541.9</v>
      </c>
      <c r="F38" s="5"/>
    </row>
    <row r="39" spans="1:6" ht="15">
      <c r="A39" s="104" t="s">
        <v>144</v>
      </c>
      <c r="B39" s="71">
        <v>1095.1</v>
      </c>
      <c r="C39" s="71">
        <v>1087</v>
      </c>
      <c r="D39" s="71">
        <v>891.6</v>
      </c>
      <c r="E39" s="61">
        <v>1747.3</v>
      </c>
      <c r="F39" s="5"/>
    </row>
    <row r="40" spans="1:6" ht="15">
      <c r="A40" s="104" t="s">
        <v>145</v>
      </c>
      <c r="B40" s="71">
        <v>4861.1</v>
      </c>
      <c r="C40" s="71">
        <v>3204.4</v>
      </c>
      <c r="D40" s="71">
        <v>2066.7</v>
      </c>
      <c r="E40" s="61">
        <v>4183</v>
      </c>
      <c r="F40" s="5"/>
    </row>
    <row r="41" spans="1:6" ht="15">
      <c r="A41" s="104" t="s">
        <v>146</v>
      </c>
      <c r="B41" s="71">
        <v>58610.8</v>
      </c>
      <c r="C41" s="71">
        <v>44707.2</v>
      </c>
      <c r="D41" s="71">
        <v>27711.3</v>
      </c>
      <c r="E41" s="61">
        <v>63705.5</v>
      </c>
      <c r="F41" s="5"/>
    </row>
    <row r="42" spans="1:6" ht="15">
      <c r="A42" s="104" t="s">
        <v>147</v>
      </c>
      <c r="B42" s="71">
        <v>39.9</v>
      </c>
      <c r="C42" s="71">
        <v>44.4</v>
      </c>
      <c r="D42" s="71">
        <v>72.2</v>
      </c>
      <c r="E42" s="61">
        <v>77.4</v>
      </c>
      <c r="F42" s="5"/>
    </row>
    <row r="43" spans="1:6" ht="15">
      <c r="A43" s="104" t="s">
        <v>148</v>
      </c>
      <c r="B43" s="71">
        <v>14936.8</v>
      </c>
      <c r="C43" s="71">
        <v>12177.3</v>
      </c>
      <c r="D43" s="71">
        <v>8106.6</v>
      </c>
      <c r="E43" s="61">
        <v>17968</v>
      </c>
      <c r="F43" s="5"/>
    </row>
    <row r="44" spans="1:6" ht="15">
      <c r="A44" s="104" t="s">
        <v>149</v>
      </c>
      <c r="B44" s="71">
        <v>6094.4</v>
      </c>
      <c r="C44" s="71">
        <v>3725.7</v>
      </c>
      <c r="D44" s="71">
        <v>2179.9</v>
      </c>
      <c r="E44" s="61">
        <v>7579.8</v>
      </c>
      <c r="F44" s="5"/>
    </row>
    <row r="45" spans="1:6" ht="15">
      <c r="A45" s="104" t="s">
        <v>213</v>
      </c>
      <c r="B45" s="71">
        <v>1885</v>
      </c>
      <c r="C45" s="71">
        <v>1376.9</v>
      </c>
      <c r="D45" s="71">
        <v>1543.9</v>
      </c>
      <c r="E45" s="61">
        <v>1769.7</v>
      </c>
      <c r="F45" s="5"/>
    </row>
    <row r="46" spans="1:6" ht="15">
      <c r="A46" s="104" t="s">
        <v>150</v>
      </c>
      <c r="B46" s="71">
        <v>2466.5</v>
      </c>
      <c r="C46" s="71">
        <v>2648.7</v>
      </c>
      <c r="D46" s="71">
        <v>1611.2</v>
      </c>
      <c r="E46" s="61">
        <v>3421.2</v>
      </c>
      <c r="F46" s="5"/>
    </row>
    <row r="47" spans="1:6" ht="15">
      <c r="A47" s="104" t="s">
        <v>151</v>
      </c>
      <c r="B47" s="71">
        <v>1388.1</v>
      </c>
      <c r="C47" s="71">
        <v>1269.6</v>
      </c>
      <c r="D47" s="71">
        <v>446.8</v>
      </c>
      <c r="E47" s="61">
        <v>1665.9</v>
      </c>
      <c r="F47" s="5"/>
    </row>
    <row r="48" spans="1:6" ht="15">
      <c r="A48" s="104" t="s">
        <v>196</v>
      </c>
      <c r="B48" s="71">
        <v>1806.7</v>
      </c>
      <c r="C48" s="71">
        <v>1805.3</v>
      </c>
      <c r="D48" s="71">
        <v>1521</v>
      </c>
      <c r="E48" s="61">
        <v>1770.7</v>
      </c>
      <c r="F48" s="5"/>
    </row>
    <row r="49" spans="1:6" ht="15">
      <c r="A49" s="104" t="s">
        <v>152</v>
      </c>
      <c r="B49" s="71">
        <v>578.1</v>
      </c>
      <c r="C49" s="71">
        <v>347.4</v>
      </c>
      <c r="D49" s="71">
        <v>115.8</v>
      </c>
      <c r="E49" s="61">
        <v>649.6</v>
      </c>
      <c r="F49" s="5"/>
    </row>
    <row r="50" spans="1:6" ht="15.75" customHeight="1">
      <c r="A50" s="103" t="s">
        <v>153</v>
      </c>
      <c r="B50" s="108">
        <v>578028</v>
      </c>
      <c r="C50" s="108">
        <v>426665.9</v>
      </c>
      <c r="D50" s="108">
        <v>302591.9</v>
      </c>
      <c r="E50" s="94">
        <v>764101.5</v>
      </c>
      <c r="F50" s="5"/>
    </row>
    <row r="51" spans="1:6" ht="3.75" customHeight="1">
      <c r="A51" s="104"/>
      <c r="B51" s="61"/>
      <c r="C51" s="61"/>
      <c r="D51" s="109"/>
      <c r="E51" s="109"/>
      <c r="F51" s="5"/>
    </row>
    <row r="52" spans="1:6" ht="13.5" customHeight="1">
      <c r="A52" s="104" t="s">
        <v>209</v>
      </c>
      <c r="B52" s="104"/>
      <c r="C52" s="61"/>
      <c r="D52" s="104"/>
      <c r="E52" s="104"/>
      <c r="F52" s="5"/>
    </row>
    <row r="53" spans="1:6" ht="13.5" customHeight="1">
      <c r="A53" s="104" t="s">
        <v>214</v>
      </c>
      <c r="B53" s="104"/>
      <c r="C53" s="61"/>
      <c r="D53" s="104"/>
      <c r="E53" s="104"/>
      <c r="F53" s="5"/>
    </row>
    <row r="54" spans="1:6" ht="6.75" customHeight="1">
      <c r="A54" s="104"/>
      <c r="B54" s="104"/>
      <c r="C54" s="61"/>
      <c r="D54" s="104"/>
      <c r="E54" s="104"/>
      <c r="F54" s="5"/>
    </row>
    <row r="55" spans="1:6" ht="13.5" customHeight="1">
      <c r="A55" s="140" t="s">
        <v>154</v>
      </c>
      <c r="B55" s="140"/>
      <c r="C55" s="140"/>
      <c r="D55" s="140"/>
      <c r="E55" s="140"/>
      <c r="F55" s="5"/>
    </row>
    <row r="56" spans="1:6" ht="13.5" customHeight="1">
      <c r="A56" s="110" t="s">
        <v>221</v>
      </c>
      <c r="B56" s="110"/>
      <c r="C56" s="110"/>
      <c r="D56" s="110"/>
      <c r="E56" s="110"/>
      <c r="F56" s="5"/>
    </row>
    <row r="57" spans="1:6" ht="6.75" customHeight="1">
      <c r="A57" s="74"/>
      <c r="B57" s="104"/>
      <c r="C57" s="61"/>
      <c r="D57" s="104"/>
      <c r="E57" s="104"/>
      <c r="F57" s="5"/>
    </row>
    <row r="58" spans="1:5" ht="13.5" customHeight="1">
      <c r="A58" s="104" t="s">
        <v>239</v>
      </c>
      <c r="B58" s="74"/>
      <c r="C58" s="61"/>
      <c r="D58" s="74"/>
      <c r="E58" s="74"/>
    </row>
  </sheetData>
  <sheetProtection/>
  <mergeCells count="2">
    <mergeCell ref="B5:E5"/>
    <mergeCell ref="A55:E55"/>
  </mergeCells>
  <printOptions/>
  <pageMargins left="0.7" right="0.7" top="0.75" bottom="0.75" header="0.3" footer="0.3"/>
  <pageSetup fitToHeight="1" fitToWidth="1" horizontalDpi="600" verticalDpi="600" orientation="portrait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USDA-ERS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Cotton and Wool Outlook Tables</dc:title>
  <dc:subject>Agricultural Economics</dc:subject>
  <dc:creator>Leslie Meyer</dc:creator>
  <cp:keywords>Cotton, supply and use, forecast, exports, prices, textile trade</cp:keywords>
  <dc:description/>
  <cp:lastModifiedBy>Windows User</cp:lastModifiedBy>
  <cp:lastPrinted>2019-02-27T15:35:57Z</cp:lastPrinted>
  <dcterms:created xsi:type="dcterms:W3CDTF">2017-10-04T18:25:11Z</dcterms:created>
  <dcterms:modified xsi:type="dcterms:W3CDTF">2020-07-14T11:40:15Z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